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ontracte" sheetId="1" r:id="rId1"/>
  </sheets>
  <definedNames/>
  <calcPr fullCalcOnLoad="1"/>
</workbook>
</file>

<file path=xl/sharedStrings.xml><?xml version="1.0" encoding="utf-8"?>
<sst xmlns="http://schemas.openxmlformats.org/spreadsheetml/2006/main" count="311" uniqueCount="249">
  <si>
    <t>Filtrat cu</t>
  </si>
  <si>
    <t xml:space="preserve">Data de început: </t>
  </si>
  <si>
    <t>14-12-2012</t>
  </si>
  <si>
    <t>Data</t>
  </si>
  <si>
    <t>Cod furnizor</t>
  </si>
  <si>
    <t>Nume furnizor</t>
  </si>
  <si>
    <t>838</t>
  </si>
  <si>
    <t>18417990</t>
  </si>
  <si>
    <t>836</t>
  </si>
  <si>
    <t>01-12-2012</t>
  </si>
  <si>
    <t>27431501</t>
  </si>
  <si>
    <t>837</t>
  </si>
  <si>
    <t>30612885</t>
  </si>
  <si>
    <t>831</t>
  </si>
  <si>
    <t>02-10-2012</t>
  </si>
  <si>
    <t>26101718</t>
  </si>
  <si>
    <t>826</t>
  </si>
  <si>
    <t>01-05-2012</t>
  </si>
  <si>
    <t>24831171</t>
  </si>
  <si>
    <t>138</t>
  </si>
  <si>
    <t>01-02-2012</t>
  </si>
  <si>
    <t>21173284</t>
  </si>
  <si>
    <t>711</t>
  </si>
  <si>
    <t>20390196</t>
  </si>
  <si>
    <t>141</t>
  </si>
  <si>
    <t>20991897</t>
  </si>
  <si>
    <t>50</t>
  </si>
  <si>
    <t>20035178</t>
  </si>
  <si>
    <t>91</t>
  </si>
  <si>
    <t>21525917</t>
  </si>
  <si>
    <t>39</t>
  </si>
  <si>
    <t>20516791</t>
  </si>
  <si>
    <t>149</t>
  </si>
  <si>
    <t>20814143</t>
  </si>
  <si>
    <t>632</t>
  </si>
  <si>
    <t>21151014</t>
  </si>
  <si>
    <t>51</t>
  </si>
  <si>
    <t>20484860</t>
  </si>
  <si>
    <t>252</t>
  </si>
  <si>
    <t>980634</t>
  </si>
  <si>
    <t>9</t>
  </si>
  <si>
    <t>21018337</t>
  </si>
  <si>
    <t>800</t>
  </si>
  <si>
    <t>22785176</t>
  </si>
  <si>
    <t>457</t>
  </si>
  <si>
    <t>20517215</t>
  </si>
  <si>
    <t>797</t>
  </si>
  <si>
    <t>27073020</t>
  </si>
  <si>
    <t>150</t>
  </si>
  <si>
    <t>20564780</t>
  </si>
  <si>
    <t>630</t>
  </si>
  <si>
    <t>22115141</t>
  </si>
  <si>
    <t>146</t>
  </si>
  <si>
    <t>20963544</t>
  </si>
  <si>
    <t>83</t>
  </si>
  <si>
    <t>19358400</t>
  </si>
  <si>
    <t>649</t>
  </si>
  <si>
    <t>21097284</t>
  </si>
  <si>
    <t>758</t>
  </si>
  <si>
    <t>22703982</t>
  </si>
  <si>
    <t>78</t>
  </si>
  <si>
    <t>21506567</t>
  </si>
  <si>
    <t>753</t>
  </si>
  <si>
    <t>26538683</t>
  </si>
  <si>
    <t>56</t>
  </si>
  <si>
    <t>4154827</t>
  </si>
  <si>
    <t>716</t>
  </si>
  <si>
    <t>23943258</t>
  </si>
  <si>
    <t>144</t>
  </si>
  <si>
    <t>20564560</t>
  </si>
  <si>
    <t>709</t>
  </si>
  <si>
    <t>10191595</t>
  </si>
  <si>
    <t>67</t>
  </si>
  <si>
    <t>20390277</t>
  </si>
  <si>
    <t>84</t>
  </si>
  <si>
    <t>19750640</t>
  </si>
  <si>
    <t>633</t>
  </si>
  <si>
    <t>20390161</t>
  </si>
  <si>
    <t>707</t>
  </si>
  <si>
    <t>12899793</t>
  </si>
  <si>
    <t>152</t>
  </si>
  <si>
    <t>21106293</t>
  </si>
  <si>
    <t>154</t>
  </si>
  <si>
    <t>19701990</t>
  </si>
  <si>
    <t>798</t>
  </si>
  <si>
    <t>27210250</t>
  </si>
  <si>
    <t>460</t>
  </si>
  <si>
    <t>19549035</t>
  </si>
  <si>
    <t>49</t>
  </si>
  <si>
    <t>20486534</t>
  </si>
  <si>
    <t>80</t>
  </si>
  <si>
    <t>20453766</t>
  </si>
  <si>
    <t>555</t>
  </si>
  <si>
    <t>20786256</t>
  </si>
  <si>
    <t>466</t>
  </si>
  <si>
    <t>21587448</t>
  </si>
  <si>
    <t>726</t>
  </si>
  <si>
    <t>10132718</t>
  </si>
  <si>
    <t>40</t>
  </si>
  <si>
    <t>20485377</t>
  </si>
  <si>
    <t>405</t>
  </si>
  <si>
    <t>21874690</t>
  </si>
  <si>
    <t>58</t>
  </si>
  <si>
    <t>19751092</t>
  </si>
  <si>
    <t>708</t>
  </si>
  <si>
    <t>20390099</t>
  </si>
  <si>
    <t>54</t>
  </si>
  <si>
    <t>20486313</t>
  </si>
  <si>
    <t>53</t>
  </si>
  <si>
    <t>20906565</t>
  </si>
  <si>
    <t>88</t>
  </si>
  <si>
    <t>21007770</t>
  </si>
  <si>
    <t>754</t>
  </si>
  <si>
    <t>25717362</t>
  </si>
  <si>
    <t>710</t>
  </si>
  <si>
    <t>19611668</t>
  </si>
  <si>
    <t>85</t>
  </si>
  <si>
    <t>12339575</t>
  </si>
  <si>
    <t>756</t>
  </si>
  <si>
    <t>24919045</t>
  </si>
  <si>
    <t>55</t>
  </si>
  <si>
    <t>20785773</t>
  </si>
  <si>
    <t>72</t>
  </si>
  <si>
    <t>2200323</t>
  </si>
  <si>
    <t>45</t>
  </si>
  <si>
    <t>4672160</t>
  </si>
  <si>
    <t>720</t>
  </si>
  <si>
    <t>23791460</t>
  </si>
  <si>
    <t>721</t>
  </si>
  <si>
    <t>16183206</t>
  </si>
  <si>
    <t>153</t>
  </si>
  <si>
    <t>21106579</t>
  </si>
  <si>
    <t>46</t>
  </si>
  <si>
    <t>19701299</t>
  </si>
  <si>
    <t>81</t>
  </si>
  <si>
    <t>21180940</t>
  </si>
  <si>
    <t>651</t>
  </si>
  <si>
    <t>21734670</t>
  </si>
  <si>
    <t>712</t>
  </si>
  <si>
    <t>68</t>
  </si>
  <si>
    <t>20147384</t>
  </si>
  <si>
    <t>Nr con</t>
  </si>
  <si>
    <t>spec</t>
  </si>
  <si>
    <t>primar</t>
  </si>
  <si>
    <t>Cab stom dr. Stan Dumitru</t>
  </si>
  <si>
    <t>Cab stom dr. Tomoioaga Laura</t>
  </si>
  <si>
    <t>Cab stom dr. Uta Carmen</t>
  </si>
  <si>
    <t>Cab stom dr. Cioc Petra</t>
  </si>
  <si>
    <t>Cab stom dr. Sabou Diana</t>
  </si>
  <si>
    <t>Cab stom dr. Belea Mihai</t>
  </si>
  <si>
    <t>Cab stom dr. State Adriana</t>
  </si>
  <si>
    <t>Cab stom dr. Paul Alina</t>
  </si>
  <si>
    <t>Cab stom dr.Danciu Romeo</t>
  </si>
  <si>
    <t>Cab stom dr.Moje Laura</t>
  </si>
  <si>
    <t>Cab stom dr.Stetcu Marius</t>
  </si>
  <si>
    <t>Cab stom dr Iuga Dorina</t>
  </si>
  <si>
    <t>Cab stom dr. Manu Violeta</t>
  </si>
  <si>
    <t>Cab stom dr. Manu Denis</t>
  </si>
  <si>
    <t>cab stom Vivadent-Graban</t>
  </si>
  <si>
    <t>Cab.stom. dr.Aniculaesei</t>
  </si>
  <si>
    <t>Cab.stom.dr Bartha M</t>
  </si>
  <si>
    <t>Cab.stom.dr Chelement</t>
  </si>
  <si>
    <t>Cab.stom.dr Crisan Calina</t>
  </si>
  <si>
    <t>Cab stom dr.Damian Flaviu</t>
  </si>
  <si>
    <t>Cab.stom.dr Fodor</t>
  </si>
  <si>
    <t>Cab.stom.dr Inceu Marinela</t>
  </si>
  <si>
    <t>sc CRACIUN P.M.  SRL</t>
  </si>
  <si>
    <t>Cab.stom.dr Sabo Nicolae</t>
  </si>
  <si>
    <t>SC DENTIT SRL</t>
  </si>
  <si>
    <t>SC DARES MED  SRL</t>
  </si>
  <si>
    <t>SC HIPO MED SRL</t>
  </si>
  <si>
    <t>Cab.stom. dr Ardelean Diana</t>
  </si>
  <si>
    <t>Cab.stom.dr Kozmer Rodica</t>
  </si>
  <si>
    <t>Cab.stom.dr Levay</t>
  </si>
  <si>
    <t>Cab.stom. dr Lupse</t>
  </si>
  <si>
    <t>Cab.stom. dr Mihordea</t>
  </si>
  <si>
    <t>Cab.stom.dr Muresan Mihaela</t>
  </si>
  <si>
    <t>TOTAL</t>
  </si>
  <si>
    <t>Cab.stom. dr Moisa</t>
  </si>
  <si>
    <t>Cab.stom. dr Petrovai S</t>
  </si>
  <si>
    <t>Cab.stom.dr Petca</t>
  </si>
  <si>
    <t>Cab.stom.dr Pop Stela</t>
  </si>
  <si>
    <t xml:space="preserve">Cab.stom.dr Popa Simion </t>
  </si>
  <si>
    <t>Cab.stom.dr Popovici Maria</t>
  </si>
  <si>
    <t>Cab.stom.dr Zubac</t>
  </si>
  <si>
    <t>Cab stom dr.Rusu Maria</t>
  </si>
  <si>
    <t>Cab.stom.dr Titirca Viorica</t>
  </si>
  <si>
    <t>Cab.stom.dr Tolnai Renee</t>
  </si>
  <si>
    <t>Cab.stom.dr Coca Cristina</t>
  </si>
  <si>
    <t>Cab.stom. dr Moldovan Ramona</t>
  </si>
  <si>
    <t>Cab.stom. dr Parvan Daniel</t>
  </si>
  <si>
    <t>Cab.stom. dr Nistor Gheorghina</t>
  </si>
  <si>
    <t>Cab.stom. dr Ursut Cristina</t>
  </si>
  <si>
    <t>Cab.stom. dr Ardelean Ramona</t>
  </si>
  <si>
    <t>Cab stom dr. Bunaciu Viorica</t>
  </si>
  <si>
    <t>Cab stom dr. Caluseru</t>
  </si>
  <si>
    <t>Cab stom dr. Frent Andreea</t>
  </si>
  <si>
    <t>Cab stom Denta-Sym Petrut S</t>
  </si>
  <si>
    <t>Cab.stom.dr. Petrut Florica</t>
  </si>
  <si>
    <t>Cab.stom.dr.Dhamo Erion</t>
  </si>
  <si>
    <t>Cab.stom. dr Belea Ligia</t>
  </si>
  <si>
    <t>Cab.stom. dr Bilt</t>
  </si>
  <si>
    <t>Cab.stom.dr. Bud Rodica</t>
  </si>
  <si>
    <t>Cab.stom.dr.Caia Liliana</t>
  </si>
  <si>
    <t>Cab.stom.dr. Duta Ioan</t>
  </si>
  <si>
    <t>Cab stom dr.Chiosa Sergiu</t>
  </si>
  <si>
    <t>Cab stom dr. Gonta Lavinia</t>
  </si>
  <si>
    <t>Cab stom dr. Popovici Maxim</t>
  </si>
  <si>
    <t>SC Clinica Somesan SRL</t>
  </si>
  <si>
    <t>SC Happy Dent SRL</t>
  </si>
  <si>
    <t>Cab.stom.dr. Copcea Irina</t>
  </si>
  <si>
    <t>Cab.stom. dr. Cozmuta Adriana</t>
  </si>
  <si>
    <t>Cab.stom.dr.Grad Cerna Clara</t>
  </si>
  <si>
    <t>Cab.stom dr. Ciurdas Mihai</t>
  </si>
  <si>
    <t xml:space="preserve">Cab stom dr. Rednic Radu </t>
  </si>
  <si>
    <t>Cab stom dr. Markus Alfred</t>
  </si>
  <si>
    <t>Cab stom dr. Prdeduţ Dorina</t>
  </si>
  <si>
    <t>Nr.crt</t>
  </si>
  <si>
    <t>SC MEG DENT SRL</t>
  </si>
  <si>
    <t xml:space="preserve">SC White Teeths Dent SRL </t>
  </si>
  <si>
    <t>Director Relatii Contractuale</t>
  </si>
  <si>
    <t xml:space="preserve">         ec. Prodan Carmen</t>
  </si>
  <si>
    <t>Comisia de contractare</t>
  </si>
  <si>
    <t>Ec Letitia Costin</t>
  </si>
  <si>
    <t>Ec. Somcherechi Viviana</t>
  </si>
  <si>
    <t>Ec. Chira Carmen</t>
  </si>
  <si>
    <t>Ec. Vasc Maria</t>
  </si>
  <si>
    <t xml:space="preserve">Ec. Polbaciu Maria </t>
  </si>
  <si>
    <t>jr. Tiut Marius</t>
  </si>
  <si>
    <t>Ec  ionescu Marius</t>
  </si>
  <si>
    <t>Cab stom dr. Pena Catana</t>
  </si>
  <si>
    <t>Cab stom dr. Ilea  Razvan</t>
  </si>
  <si>
    <t>Cab stom dr Titirca Ioana</t>
  </si>
  <si>
    <t xml:space="preserve">cab stom dr. Coros Tudor </t>
  </si>
  <si>
    <t>Cab.stom.dr Tomoiaga Ioan</t>
  </si>
  <si>
    <t>Cab stom dr Stauder Ancuta</t>
  </si>
  <si>
    <t>medic</t>
  </si>
  <si>
    <t>Cab stom dr Ardelean Daniel</t>
  </si>
  <si>
    <t>total</t>
  </si>
  <si>
    <t>% spor</t>
  </si>
  <si>
    <t>Cab stom dr.Muntean Laura</t>
  </si>
  <si>
    <t>Cab stom dr. Popovici Rodica</t>
  </si>
  <si>
    <t>Cab stom grupat dr.Sindrestean</t>
  </si>
  <si>
    <t>medie lunara conform referintei</t>
  </si>
  <si>
    <t>medie lunara contractata</t>
  </si>
  <si>
    <t>Determinare valori contract medicina dentara 2014</t>
  </si>
  <si>
    <t xml:space="preserve">Aprobat </t>
  </si>
  <si>
    <t>Ec. Viorel Deghid</t>
  </si>
  <si>
    <t>Presedinte Director General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</si>
</sst>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yy;@"/>
    <numFmt numFmtId="170" formatCode="[$-409]d\-mmm\-yy;@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81</xdr:row>
      <xdr:rowOff>0</xdr:rowOff>
    </xdr:from>
    <xdr:to>
      <xdr:col>5</xdr:col>
      <xdr:colOff>190500</xdr:colOff>
      <xdr:row>81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47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190500</xdr:colOff>
      <xdr:row>81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1347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190500</xdr:colOff>
      <xdr:row>81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1347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190500</xdr:colOff>
      <xdr:row>81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1347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10</xdr:col>
      <xdr:colOff>95250</xdr:colOff>
      <xdr:row>22</xdr:row>
      <xdr:rowOff>66675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860</xdr:row>
      <xdr:rowOff>85725</xdr:rowOff>
    </xdr:from>
    <xdr:to>
      <xdr:col>4</xdr:col>
      <xdr:colOff>1266825</xdr:colOff>
      <xdr:row>861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13824585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M110"/>
  <sheetViews>
    <sheetView tabSelected="1" zoomScalePageLayoutView="0" workbookViewId="0" topLeftCell="D1">
      <pane ySplit="11" topLeftCell="A12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6.7109375" style="0" hidden="1" customWidth="1"/>
    <col min="2" max="2" width="10.7109375" style="0" hidden="1" customWidth="1"/>
    <col min="3" max="3" width="12.140625" style="0" hidden="1" customWidth="1"/>
    <col min="4" max="4" width="6.140625" style="0" customWidth="1"/>
    <col min="5" max="5" width="27.28125" style="0" customWidth="1"/>
    <col min="6" max="6" width="5.8515625" style="0" customWidth="1"/>
    <col min="7" max="7" width="5.00390625" style="0" customWidth="1"/>
    <col min="8" max="8" width="6.7109375" style="0" customWidth="1"/>
    <col min="9" max="9" width="6.00390625" style="5" customWidth="1"/>
    <col min="10" max="10" width="6.28125" style="0" customWidth="1"/>
    <col min="11" max="11" width="11.57421875" style="0" customWidth="1"/>
    <col min="12" max="12" width="0" style="0" hidden="1" customWidth="1"/>
    <col min="13" max="13" width="12.8515625" style="0" customWidth="1"/>
  </cols>
  <sheetData>
    <row r="1" ht="12.75" hidden="1"/>
    <row r="3" ht="12.75">
      <c r="K3" t="s">
        <v>246</v>
      </c>
    </row>
    <row r="4" ht="12.75">
      <c r="J4" t="s">
        <v>248</v>
      </c>
    </row>
    <row r="5" ht="12.75">
      <c r="J5" t="s">
        <v>247</v>
      </c>
    </row>
    <row r="7" ht="12.75">
      <c r="B7" t="s">
        <v>0</v>
      </c>
    </row>
    <row r="8" spans="2:13" ht="15.75">
      <c r="B8" t="s">
        <v>1</v>
      </c>
      <c r="C8" t="s">
        <v>2</v>
      </c>
      <c r="E8" s="19" t="s">
        <v>245</v>
      </c>
      <c r="F8" s="19"/>
      <c r="G8" s="19"/>
      <c r="H8" s="19"/>
      <c r="I8" s="19"/>
      <c r="J8" s="19"/>
      <c r="K8" s="19"/>
      <c r="L8" s="19"/>
      <c r="M8" s="19"/>
    </row>
    <row r="9" spans="5:11" ht="12.75">
      <c r="E9" s="5"/>
      <c r="F9" s="5"/>
      <c r="G9" s="5"/>
      <c r="H9" s="5"/>
      <c r="J9" s="5"/>
      <c r="K9" s="5"/>
    </row>
    <row r="11" spans="1:13" ht="51">
      <c r="A11" s="1" t="s">
        <v>141</v>
      </c>
      <c r="B11" s="1" t="s">
        <v>3</v>
      </c>
      <c r="C11" s="1" t="s">
        <v>4</v>
      </c>
      <c r="D11" s="8" t="s">
        <v>217</v>
      </c>
      <c r="E11" s="15" t="s">
        <v>5</v>
      </c>
      <c r="F11" s="14" t="s">
        <v>236</v>
      </c>
      <c r="G11" s="14" t="s">
        <v>142</v>
      </c>
      <c r="H11" s="14" t="s">
        <v>143</v>
      </c>
      <c r="I11" s="14" t="s">
        <v>238</v>
      </c>
      <c r="J11" s="14" t="s">
        <v>239</v>
      </c>
      <c r="K11" s="16" t="s">
        <v>243</v>
      </c>
      <c r="L11" s="3"/>
      <c r="M11" s="17" t="s">
        <v>244</v>
      </c>
    </row>
    <row r="12" spans="1:13" ht="12.75">
      <c r="A12" s="2" t="s">
        <v>6</v>
      </c>
      <c r="B12" s="2" t="s">
        <v>2</v>
      </c>
      <c r="C12" s="6" t="s">
        <v>7</v>
      </c>
      <c r="D12" s="3">
        <v>1</v>
      </c>
      <c r="E12" s="3" t="s">
        <v>242</v>
      </c>
      <c r="F12" s="3">
        <v>2</v>
      </c>
      <c r="G12" s="3"/>
      <c r="H12" s="3"/>
      <c r="I12" s="13">
        <f aca="true" t="shared" si="0" ref="I12:I43">F12+G12+H12</f>
        <v>2</v>
      </c>
      <c r="J12" s="3">
        <v>50</v>
      </c>
      <c r="K12" s="3">
        <v>4800</v>
      </c>
      <c r="L12" s="3">
        <f>K12*1.0832</f>
        <v>5199.36</v>
      </c>
      <c r="M12" s="3">
        <v>5200</v>
      </c>
    </row>
    <row r="13" spans="1:13" ht="12.75">
      <c r="A13" s="2" t="s">
        <v>8</v>
      </c>
      <c r="B13" s="2" t="s">
        <v>9</v>
      </c>
      <c r="C13" s="6" t="s">
        <v>10</v>
      </c>
      <c r="D13" s="3">
        <v>2</v>
      </c>
      <c r="E13" s="3" t="s">
        <v>197</v>
      </c>
      <c r="F13" s="3">
        <v>2</v>
      </c>
      <c r="G13" s="3"/>
      <c r="H13" s="3"/>
      <c r="I13" s="11">
        <f t="shared" si="0"/>
        <v>2</v>
      </c>
      <c r="J13" s="3">
        <v>0</v>
      </c>
      <c r="K13" s="3">
        <v>3200</v>
      </c>
      <c r="L13" s="3">
        <f aca="true" t="shared" si="1" ref="L13:L76">K13*1.0832</f>
        <v>3466.24</v>
      </c>
      <c r="M13" s="3">
        <v>3460</v>
      </c>
    </row>
    <row r="14" spans="1:13" ht="12.75">
      <c r="A14" s="2" t="s">
        <v>11</v>
      </c>
      <c r="B14" s="2" t="s">
        <v>9</v>
      </c>
      <c r="C14" s="6" t="s">
        <v>12</v>
      </c>
      <c r="D14" s="3">
        <v>3</v>
      </c>
      <c r="E14" s="3" t="s">
        <v>237</v>
      </c>
      <c r="F14" s="3"/>
      <c r="G14" s="3"/>
      <c r="H14" s="3">
        <v>1</v>
      </c>
      <c r="I14" s="11">
        <f t="shared" si="0"/>
        <v>1</v>
      </c>
      <c r="J14" s="3">
        <v>0</v>
      </c>
      <c r="K14" s="3">
        <v>2400</v>
      </c>
      <c r="L14" s="3">
        <f t="shared" si="1"/>
        <v>2599.68</v>
      </c>
      <c r="M14" s="3">
        <v>2600</v>
      </c>
    </row>
    <row r="15" spans="1:13" ht="12.75">
      <c r="A15" s="2" t="s">
        <v>13</v>
      </c>
      <c r="B15" s="2" t="s">
        <v>14</v>
      </c>
      <c r="C15" s="6" t="s">
        <v>15</v>
      </c>
      <c r="D15" s="3">
        <v>4</v>
      </c>
      <c r="E15" s="3" t="s">
        <v>155</v>
      </c>
      <c r="F15" s="3">
        <v>1</v>
      </c>
      <c r="G15" s="3"/>
      <c r="H15" s="3"/>
      <c r="I15" s="11">
        <f t="shared" si="0"/>
        <v>1</v>
      </c>
      <c r="J15" s="3">
        <v>0</v>
      </c>
      <c r="K15" s="3">
        <v>1600</v>
      </c>
      <c r="L15" s="3">
        <f t="shared" si="1"/>
        <v>1733.12</v>
      </c>
      <c r="M15" s="3">
        <v>1730</v>
      </c>
    </row>
    <row r="16" spans="1:13" ht="12.75">
      <c r="A16" s="2" t="s">
        <v>16</v>
      </c>
      <c r="B16" s="2" t="s">
        <v>17</v>
      </c>
      <c r="C16" s="6" t="s">
        <v>18</v>
      </c>
      <c r="D16" s="3">
        <v>5</v>
      </c>
      <c r="E16" s="3" t="s">
        <v>235</v>
      </c>
      <c r="F16" s="3">
        <v>1</v>
      </c>
      <c r="G16" s="3"/>
      <c r="H16" s="3"/>
      <c r="I16" s="11">
        <f t="shared" si="0"/>
        <v>1</v>
      </c>
      <c r="J16" s="3">
        <v>0</v>
      </c>
      <c r="K16" s="3">
        <v>1600</v>
      </c>
      <c r="L16" s="3">
        <f t="shared" si="1"/>
        <v>1733.12</v>
      </c>
      <c r="M16" s="3">
        <v>1730</v>
      </c>
    </row>
    <row r="17" spans="1:13" ht="12.75">
      <c r="A17" s="2" t="s">
        <v>19</v>
      </c>
      <c r="B17" s="2" t="s">
        <v>20</v>
      </c>
      <c r="C17" s="6" t="s">
        <v>21</v>
      </c>
      <c r="D17" s="3">
        <v>6</v>
      </c>
      <c r="E17" s="3" t="s">
        <v>232</v>
      </c>
      <c r="F17" s="3"/>
      <c r="G17" s="3">
        <v>1</v>
      </c>
      <c r="H17" s="3"/>
      <c r="I17" s="11">
        <f t="shared" si="0"/>
        <v>1</v>
      </c>
      <c r="J17" s="3">
        <v>0</v>
      </c>
      <c r="K17" s="3">
        <v>2000</v>
      </c>
      <c r="L17" s="3">
        <f t="shared" si="1"/>
        <v>2166.4</v>
      </c>
      <c r="M17" s="3">
        <v>2170</v>
      </c>
    </row>
    <row r="18" spans="1:13" ht="12.75">
      <c r="A18" s="2" t="s">
        <v>22</v>
      </c>
      <c r="B18" s="2" t="s">
        <v>20</v>
      </c>
      <c r="C18" s="6" t="s">
        <v>23</v>
      </c>
      <c r="D18" s="3">
        <v>7</v>
      </c>
      <c r="E18" s="4" t="s">
        <v>149</v>
      </c>
      <c r="F18" s="3">
        <v>1</v>
      </c>
      <c r="G18" s="3"/>
      <c r="H18" s="3"/>
      <c r="I18" s="11">
        <f t="shared" si="0"/>
        <v>1</v>
      </c>
      <c r="J18" s="3">
        <v>0</v>
      </c>
      <c r="K18" s="3">
        <v>1600</v>
      </c>
      <c r="L18" s="3">
        <f t="shared" si="1"/>
        <v>1733.12</v>
      </c>
      <c r="M18" s="3">
        <v>1730</v>
      </c>
    </row>
    <row r="19" spans="1:13" ht="12.75">
      <c r="A19" s="2" t="s">
        <v>24</v>
      </c>
      <c r="B19" s="2" t="s">
        <v>20</v>
      </c>
      <c r="C19" s="6" t="s">
        <v>25</v>
      </c>
      <c r="D19" s="3">
        <v>8</v>
      </c>
      <c r="E19" s="3" t="s">
        <v>194</v>
      </c>
      <c r="F19" s="3">
        <v>1</v>
      </c>
      <c r="G19" s="3"/>
      <c r="H19" s="3"/>
      <c r="I19" s="11">
        <f t="shared" si="0"/>
        <v>1</v>
      </c>
      <c r="J19" s="3">
        <v>50</v>
      </c>
      <c r="K19" s="3">
        <v>2400</v>
      </c>
      <c r="L19" s="3">
        <f t="shared" si="1"/>
        <v>2599.68</v>
      </c>
      <c r="M19" s="3">
        <v>2600</v>
      </c>
    </row>
    <row r="20" spans="1:13" ht="12.75">
      <c r="A20" s="2" t="s">
        <v>26</v>
      </c>
      <c r="B20" s="2" t="s">
        <v>20</v>
      </c>
      <c r="C20" s="6" t="s">
        <v>27</v>
      </c>
      <c r="D20" s="3">
        <v>9</v>
      </c>
      <c r="E20" s="3" t="s">
        <v>195</v>
      </c>
      <c r="F20" s="3">
        <v>1</v>
      </c>
      <c r="G20" s="3"/>
      <c r="H20" s="3"/>
      <c r="I20" s="11">
        <f t="shared" si="0"/>
        <v>1</v>
      </c>
      <c r="J20" s="3">
        <v>20</v>
      </c>
      <c r="K20" s="3">
        <v>1920</v>
      </c>
      <c r="L20" s="3">
        <f t="shared" si="1"/>
        <v>2079.7439999999997</v>
      </c>
      <c r="M20" s="3">
        <v>2080</v>
      </c>
    </row>
    <row r="21" spans="1:13" ht="12.75">
      <c r="A21" s="2" t="s">
        <v>28</v>
      </c>
      <c r="B21" s="2" t="s">
        <v>20</v>
      </c>
      <c r="C21" s="6" t="s">
        <v>29</v>
      </c>
      <c r="D21" s="3">
        <v>10</v>
      </c>
      <c r="E21" s="4" t="s">
        <v>147</v>
      </c>
      <c r="F21" s="3">
        <v>1</v>
      </c>
      <c r="G21" s="3"/>
      <c r="H21" s="3"/>
      <c r="I21" s="11">
        <f t="shared" si="0"/>
        <v>1</v>
      </c>
      <c r="J21" s="3">
        <v>0</v>
      </c>
      <c r="K21" s="3">
        <v>1600</v>
      </c>
      <c r="L21" s="3">
        <f t="shared" si="1"/>
        <v>1733.12</v>
      </c>
      <c r="M21" s="3">
        <v>1730</v>
      </c>
    </row>
    <row r="22" spans="1:13" ht="12.75">
      <c r="A22" s="2" t="s">
        <v>30</v>
      </c>
      <c r="B22" s="2" t="s">
        <v>20</v>
      </c>
      <c r="C22" s="6" t="s">
        <v>31</v>
      </c>
      <c r="D22" s="3">
        <v>11</v>
      </c>
      <c r="E22" s="3" t="s">
        <v>233</v>
      </c>
      <c r="F22" s="3">
        <v>3</v>
      </c>
      <c r="G22" s="3"/>
      <c r="H22" s="3"/>
      <c r="I22" s="11">
        <f t="shared" si="0"/>
        <v>3</v>
      </c>
      <c r="J22" s="3">
        <v>0</v>
      </c>
      <c r="K22" s="3">
        <v>4800</v>
      </c>
      <c r="L22" s="3">
        <f t="shared" si="1"/>
        <v>5199.36</v>
      </c>
      <c r="M22" s="3">
        <v>5200</v>
      </c>
    </row>
    <row r="23" spans="1:13" ht="12.75">
      <c r="A23" s="2" t="s">
        <v>32</v>
      </c>
      <c r="B23" s="2" t="s">
        <v>20</v>
      </c>
      <c r="C23" s="6" t="s">
        <v>33</v>
      </c>
      <c r="D23" s="3">
        <v>12</v>
      </c>
      <c r="E23" s="3" t="s">
        <v>196</v>
      </c>
      <c r="F23" s="3">
        <v>1</v>
      </c>
      <c r="G23" s="3"/>
      <c r="H23" s="3"/>
      <c r="I23" s="11">
        <f t="shared" si="0"/>
        <v>1</v>
      </c>
      <c r="J23" s="3">
        <v>0</v>
      </c>
      <c r="K23" s="3">
        <v>1600</v>
      </c>
      <c r="L23" s="3">
        <f t="shared" si="1"/>
        <v>1733.12</v>
      </c>
      <c r="M23" s="3">
        <v>1730</v>
      </c>
    </row>
    <row r="24" spans="1:13" ht="12.75">
      <c r="A24" s="2" t="s">
        <v>34</v>
      </c>
      <c r="B24" s="2" t="s">
        <v>20</v>
      </c>
      <c r="C24" s="6" t="s">
        <v>35</v>
      </c>
      <c r="D24" s="3">
        <v>13</v>
      </c>
      <c r="E24" s="3" t="s">
        <v>206</v>
      </c>
      <c r="F24" s="3">
        <v>1</v>
      </c>
      <c r="G24" s="3"/>
      <c r="H24" s="3"/>
      <c r="I24" s="11">
        <f t="shared" si="0"/>
        <v>1</v>
      </c>
      <c r="J24" s="3">
        <v>50</v>
      </c>
      <c r="K24" s="3">
        <v>2400</v>
      </c>
      <c r="L24" s="3">
        <f t="shared" si="1"/>
        <v>2599.68</v>
      </c>
      <c r="M24" s="3">
        <v>2600</v>
      </c>
    </row>
    <row r="25" spans="1:13" ht="12.75">
      <c r="A25" s="2" t="s">
        <v>36</v>
      </c>
      <c r="B25" s="2" t="s">
        <v>20</v>
      </c>
      <c r="C25" s="6" t="s">
        <v>37</v>
      </c>
      <c r="D25" s="3">
        <v>14</v>
      </c>
      <c r="E25" s="3" t="s">
        <v>231</v>
      </c>
      <c r="F25" s="3">
        <v>1</v>
      </c>
      <c r="G25" s="3">
        <v>1</v>
      </c>
      <c r="H25" s="3"/>
      <c r="I25" s="11">
        <f t="shared" si="0"/>
        <v>2</v>
      </c>
      <c r="J25" s="3">
        <v>0</v>
      </c>
      <c r="K25" s="3">
        <v>3600</v>
      </c>
      <c r="L25" s="3">
        <f t="shared" si="1"/>
        <v>3899.52</v>
      </c>
      <c r="M25" s="3">
        <v>3900</v>
      </c>
    </row>
    <row r="26" spans="1:13" ht="12.75">
      <c r="A26" s="2" t="s">
        <v>38</v>
      </c>
      <c r="B26" s="2" t="s">
        <v>20</v>
      </c>
      <c r="C26" s="6" t="s">
        <v>39</v>
      </c>
      <c r="D26" s="3">
        <v>15</v>
      </c>
      <c r="E26" s="4" t="s">
        <v>157</v>
      </c>
      <c r="F26" s="3">
        <v>1</v>
      </c>
      <c r="G26" s="3"/>
      <c r="H26" s="3"/>
      <c r="I26" s="11">
        <f t="shared" si="0"/>
        <v>1</v>
      </c>
      <c r="J26" s="3">
        <v>0</v>
      </c>
      <c r="K26" s="3">
        <v>1600</v>
      </c>
      <c r="L26" s="3">
        <f t="shared" si="1"/>
        <v>1733.12</v>
      </c>
      <c r="M26" s="3">
        <v>1730</v>
      </c>
    </row>
    <row r="27" spans="1:13" ht="12.75">
      <c r="A27" s="2" t="s">
        <v>40</v>
      </c>
      <c r="B27" s="2" t="s">
        <v>20</v>
      </c>
      <c r="C27" s="6" t="s">
        <v>41</v>
      </c>
      <c r="D27" s="3">
        <v>16</v>
      </c>
      <c r="E27" s="4" t="s">
        <v>156</v>
      </c>
      <c r="F27" s="3">
        <v>1</v>
      </c>
      <c r="G27" s="3"/>
      <c r="H27" s="3"/>
      <c r="I27" s="11">
        <f t="shared" si="0"/>
        <v>1</v>
      </c>
      <c r="J27" s="3">
        <v>0</v>
      </c>
      <c r="K27" s="3">
        <v>1600</v>
      </c>
      <c r="L27" s="3">
        <f t="shared" si="1"/>
        <v>1733.12</v>
      </c>
      <c r="M27" s="3">
        <v>1730</v>
      </c>
    </row>
    <row r="28" spans="1:13" ht="12.75">
      <c r="A28" s="2" t="s">
        <v>42</v>
      </c>
      <c r="B28" s="2" t="s">
        <v>20</v>
      </c>
      <c r="C28" s="6" t="s">
        <v>43</v>
      </c>
      <c r="D28" s="3">
        <v>17</v>
      </c>
      <c r="E28" s="3" t="s">
        <v>215</v>
      </c>
      <c r="F28" s="3">
        <v>3</v>
      </c>
      <c r="G28" s="3">
        <v>1</v>
      </c>
      <c r="H28" s="3"/>
      <c r="I28" s="11">
        <f t="shared" si="0"/>
        <v>4</v>
      </c>
      <c r="J28" s="3">
        <v>50</v>
      </c>
      <c r="K28" s="3">
        <v>10200</v>
      </c>
      <c r="L28" s="3">
        <f t="shared" si="1"/>
        <v>11048.64</v>
      </c>
      <c r="M28" s="3">
        <v>11040</v>
      </c>
    </row>
    <row r="29" spans="1:13" ht="12.75">
      <c r="A29" s="2" t="s">
        <v>44</v>
      </c>
      <c r="B29" s="2" t="s">
        <v>20</v>
      </c>
      <c r="C29" s="6" t="s">
        <v>45</v>
      </c>
      <c r="D29" s="3">
        <v>18</v>
      </c>
      <c r="E29" s="4" t="s">
        <v>151</v>
      </c>
      <c r="F29" s="3">
        <v>1</v>
      </c>
      <c r="G29" s="3"/>
      <c r="H29" s="3"/>
      <c r="I29" s="11">
        <f t="shared" si="0"/>
        <v>1</v>
      </c>
      <c r="J29" s="3">
        <v>0</v>
      </c>
      <c r="K29" s="3">
        <v>1600</v>
      </c>
      <c r="L29" s="3">
        <f t="shared" si="1"/>
        <v>1733.12</v>
      </c>
      <c r="M29" s="3">
        <v>1730</v>
      </c>
    </row>
    <row r="30" spans="1:13" ht="12.75">
      <c r="A30" s="2" t="s">
        <v>76</v>
      </c>
      <c r="B30" s="2" t="s">
        <v>20</v>
      </c>
      <c r="C30" s="6" t="s">
        <v>77</v>
      </c>
      <c r="D30" s="3">
        <v>19</v>
      </c>
      <c r="E30" s="4" t="s">
        <v>230</v>
      </c>
      <c r="F30" s="3">
        <v>1</v>
      </c>
      <c r="G30" s="3">
        <v>1</v>
      </c>
      <c r="H30" s="3"/>
      <c r="I30" s="11">
        <f t="shared" si="0"/>
        <v>2</v>
      </c>
      <c r="J30" s="3">
        <v>0</v>
      </c>
      <c r="K30" s="3">
        <v>3600</v>
      </c>
      <c r="L30" s="3">
        <f t="shared" si="1"/>
        <v>3899.52</v>
      </c>
      <c r="M30" s="3">
        <v>3900</v>
      </c>
    </row>
    <row r="31" spans="1:13" ht="12.75">
      <c r="A31" s="2" t="s">
        <v>46</v>
      </c>
      <c r="B31" s="2" t="s">
        <v>20</v>
      </c>
      <c r="C31" s="6" t="s">
        <v>47</v>
      </c>
      <c r="D31" s="3">
        <v>20</v>
      </c>
      <c r="E31" s="3" t="s">
        <v>241</v>
      </c>
      <c r="F31" s="3">
        <v>1</v>
      </c>
      <c r="G31" s="3"/>
      <c r="H31" s="3"/>
      <c r="I31" s="11">
        <f t="shared" si="0"/>
        <v>1</v>
      </c>
      <c r="J31" s="3">
        <v>0</v>
      </c>
      <c r="K31" s="3">
        <v>1600</v>
      </c>
      <c r="L31" s="3">
        <f t="shared" si="1"/>
        <v>1733.12</v>
      </c>
      <c r="M31" s="3">
        <v>1730</v>
      </c>
    </row>
    <row r="32" spans="1:13" ht="12.75">
      <c r="A32" s="2" t="s">
        <v>48</v>
      </c>
      <c r="B32" s="2" t="s">
        <v>20</v>
      </c>
      <c r="C32" s="6" t="s">
        <v>49</v>
      </c>
      <c r="D32" s="3">
        <v>21</v>
      </c>
      <c r="E32" s="3" t="s">
        <v>207</v>
      </c>
      <c r="F32" s="3">
        <v>1</v>
      </c>
      <c r="G32" s="3"/>
      <c r="H32" s="3"/>
      <c r="I32" s="11">
        <f t="shared" si="0"/>
        <v>1</v>
      </c>
      <c r="J32" s="3">
        <v>0</v>
      </c>
      <c r="K32" s="3">
        <v>1600</v>
      </c>
      <c r="L32" s="3">
        <f t="shared" si="1"/>
        <v>1733.12</v>
      </c>
      <c r="M32" s="3">
        <v>1730</v>
      </c>
    </row>
    <row r="33" spans="1:13" ht="12.75">
      <c r="A33" s="2" t="s">
        <v>50</v>
      </c>
      <c r="B33" s="2" t="s">
        <v>20</v>
      </c>
      <c r="C33" s="6" t="s">
        <v>51</v>
      </c>
      <c r="D33" s="3">
        <v>22</v>
      </c>
      <c r="E33" s="3" t="s">
        <v>216</v>
      </c>
      <c r="F33" s="3">
        <v>1</v>
      </c>
      <c r="G33" s="3">
        <v>1</v>
      </c>
      <c r="H33" s="3"/>
      <c r="I33" s="11">
        <f t="shared" si="0"/>
        <v>2</v>
      </c>
      <c r="J33" s="3">
        <v>0</v>
      </c>
      <c r="K33" s="3">
        <v>5400</v>
      </c>
      <c r="L33" s="3">
        <f t="shared" si="1"/>
        <v>5849.28</v>
      </c>
      <c r="M33" s="3">
        <v>5850</v>
      </c>
    </row>
    <row r="34" spans="1:13" ht="12.75">
      <c r="A34" s="2" t="s">
        <v>52</v>
      </c>
      <c r="B34" s="2" t="s">
        <v>20</v>
      </c>
      <c r="C34" s="6" t="s">
        <v>53</v>
      </c>
      <c r="D34" s="3">
        <v>23</v>
      </c>
      <c r="E34" s="4" t="s">
        <v>148</v>
      </c>
      <c r="F34" s="3">
        <v>1</v>
      </c>
      <c r="G34" s="3"/>
      <c r="H34" s="3"/>
      <c r="I34" s="11">
        <f t="shared" si="0"/>
        <v>1</v>
      </c>
      <c r="J34" s="3">
        <v>0</v>
      </c>
      <c r="K34" s="3">
        <v>1600</v>
      </c>
      <c r="L34" s="3">
        <f t="shared" si="1"/>
        <v>1733.12</v>
      </c>
      <c r="M34" s="3">
        <v>1730</v>
      </c>
    </row>
    <row r="35" spans="1:13" ht="12.75">
      <c r="A35" s="2" t="s">
        <v>54</v>
      </c>
      <c r="B35" s="2" t="s">
        <v>20</v>
      </c>
      <c r="C35" s="6" t="s">
        <v>55</v>
      </c>
      <c r="D35" s="3">
        <v>24</v>
      </c>
      <c r="E35" s="4" t="s">
        <v>144</v>
      </c>
      <c r="F35" s="3">
        <v>2</v>
      </c>
      <c r="G35" s="3"/>
      <c r="H35" s="3"/>
      <c r="I35" s="11">
        <f t="shared" si="0"/>
        <v>2</v>
      </c>
      <c r="J35" s="3">
        <v>0</v>
      </c>
      <c r="K35" s="3">
        <v>3200</v>
      </c>
      <c r="L35" s="3">
        <f t="shared" si="1"/>
        <v>3466.24</v>
      </c>
      <c r="M35" s="3">
        <v>3460</v>
      </c>
    </row>
    <row r="36" spans="1:13" ht="12.75">
      <c r="A36" s="2" t="s">
        <v>56</v>
      </c>
      <c r="B36" s="2" t="s">
        <v>20</v>
      </c>
      <c r="C36" s="6" t="s">
        <v>57</v>
      </c>
      <c r="D36" s="3">
        <v>25</v>
      </c>
      <c r="E36" s="4" t="s">
        <v>150</v>
      </c>
      <c r="F36" s="3">
        <v>1</v>
      </c>
      <c r="G36" s="3"/>
      <c r="H36" s="3"/>
      <c r="I36" s="11">
        <f t="shared" si="0"/>
        <v>1</v>
      </c>
      <c r="J36" s="3">
        <v>0</v>
      </c>
      <c r="K36" s="3">
        <v>1600</v>
      </c>
      <c r="L36" s="3">
        <f t="shared" si="1"/>
        <v>1733.12</v>
      </c>
      <c r="M36" s="3">
        <v>1730</v>
      </c>
    </row>
    <row r="37" spans="1:13" ht="12.75">
      <c r="A37" s="2" t="s">
        <v>58</v>
      </c>
      <c r="B37" s="2" t="s">
        <v>20</v>
      </c>
      <c r="C37" s="6" t="s">
        <v>59</v>
      </c>
      <c r="D37" s="3">
        <v>26</v>
      </c>
      <c r="E37" s="4" t="s">
        <v>145</v>
      </c>
      <c r="F37" s="3">
        <v>1</v>
      </c>
      <c r="G37" s="3"/>
      <c r="H37" s="3"/>
      <c r="I37" s="11">
        <f t="shared" si="0"/>
        <v>1</v>
      </c>
      <c r="J37" s="3">
        <v>0</v>
      </c>
      <c r="K37" s="3">
        <v>1600</v>
      </c>
      <c r="L37" s="3">
        <f t="shared" si="1"/>
        <v>1733.12</v>
      </c>
      <c r="M37" s="3">
        <v>1730</v>
      </c>
    </row>
    <row r="38" spans="1:13" ht="12.75">
      <c r="A38" s="2" t="s">
        <v>60</v>
      </c>
      <c r="B38" s="2" t="s">
        <v>20</v>
      </c>
      <c r="C38" s="6" t="s">
        <v>61</v>
      </c>
      <c r="D38" s="3">
        <v>27</v>
      </c>
      <c r="E38" s="4" t="s">
        <v>146</v>
      </c>
      <c r="F38" s="3">
        <v>1</v>
      </c>
      <c r="G38" s="3"/>
      <c r="H38" s="3"/>
      <c r="I38" s="11">
        <f t="shared" si="0"/>
        <v>1</v>
      </c>
      <c r="J38" s="3">
        <v>0</v>
      </c>
      <c r="K38" s="3">
        <v>1600</v>
      </c>
      <c r="L38" s="3">
        <f t="shared" si="1"/>
        <v>1733.12</v>
      </c>
      <c r="M38" s="3">
        <v>1730</v>
      </c>
    </row>
    <row r="39" spans="1:13" ht="12.75">
      <c r="A39" s="2" t="s">
        <v>138</v>
      </c>
      <c r="B39" s="2" t="s">
        <v>20</v>
      </c>
      <c r="C39" s="7">
        <v>26347691</v>
      </c>
      <c r="D39" s="3">
        <v>28</v>
      </c>
      <c r="E39" s="3" t="s">
        <v>214</v>
      </c>
      <c r="F39" s="3">
        <v>3</v>
      </c>
      <c r="G39" s="3">
        <v>1</v>
      </c>
      <c r="H39" s="3"/>
      <c r="I39" s="11">
        <f t="shared" si="0"/>
        <v>4</v>
      </c>
      <c r="J39" s="3">
        <v>0</v>
      </c>
      <c r="K39" s="3">
        <v>6800</v>
      </c>
      <c r="L39" s="3">
        <f t="shared" si="1"/>
        <v>7365.759999999999</v>
      </c>
      <c r="M39" s="3">
        <v>7470</v>
      </c>
    </row>
    <row r="40" spans="1:13" ht="12.75">
      <c r="A40" s="2" t="s">
        <v>62</v>
      </c>
      <c r="B40" s="2" t="s">
        <v>20</v>
      </c>
      <c r="C40" s="6" t="s">
        <v>63</v>
      </c>
      <c r="D40" s="3">
        <v>29</v>
      </c>
      <c r="E40" s="3" t="s">
        <v>205</v>
      </c>
      <c r="F40" s="3">
        <v>1</v>
      </c>
      <c r="G40" s="3"/>
      <c r="H40" s="3"/>
      <c r="I40" s="11">
        <f t="shared" si="0"/>
        <v>1</v>
      </c>
      <c r="J40" s="3">
        <v>0</v>
      </c>
      <c r="K40" s="3">
        <v>1600</v>
      </c>
      <c r="L40" s="3">
        <f t="shared" si="1"/>
        <v>1733.12</v>
      </c>
      <c r="M40" s="3">
        <v>1730</v>
      </c>
    </row>
    <row r="41" spans="1:13" ht="12.75">
      <c r="A41" s="2" t="s">
        <v>64</v>
      </c>
      <c r="B41" s="2" t="s">
        <v>20</v>
      </c>
      <c r="C41" s="6" t="s">
        <v>65</v>
      </c>
      <c r="D41" s="3">
        <v>30</v>
      </c>
      <c r="E41" s="3" t="s">
        <v>163</v>
      </c>
      <c r="F41" s="3"/>
      <c r="G41" s="3">
        <v>1</v>
      </c>
      <c r="H41" s="3"/>
      <c r="I41" s="11">
        <f t="shared" si="0"/>
        <v>1</v>
      </c>
      <c r="J41" s="3">
        <v>30</v>
      </c>
      <c r="K41" s="3">
        <v>2600</v>
      </c>
      <c r="L41" s="3">
        <f t="shared" si="1"/>
        <v>2816.3199999999997</v>
      </c>
      <c r="M41" s="3">
        <v>2820</v>
      </c>
    </row>
    <row r="42" spans="1:13" ht="12.75">
      <c r="A42" s="2" t="s">
        <v>66</v>
      </c>
      <c r="B42" s="2" t="s">
        <v>20</v>
      </c>
      <c r="C42" s="6" t="s">
        <v>67</v>
      </c>
      <c r="D42" s="3">
        <v>31</v>
      </c>
      <c r="E42" s="4" t="s">
        <v>152</v>
      </c>
      <c r="F42" s="3">
        <v>1</v>
      </c>
      <c r="G42" s="3"/>
      <c r="H42" s="3"/>
      <c r="I42" s="11">
        <f t="shared" si="0"/>
        <v>1</v>
      </c>
      <c r="J42" s="3">
        <v>0</v>
      </c>
      <c r="K42" s="3">
        <v>1600</v>
      </c>
      <c r="L42" s="3">
        <f t="shared" si="1"/>
        <v>1733.12</v>
      </c>
      <c r="M42" s="3">
        <v>1730</v>
      </c>
    </row>
    <row r="43" spans="1:13" ht="12.75">
      <c r="A43" s="2" t="s">
        <v>68</v>
      </c>
      <c r="B43" s="2" t="s">
        <v>20</v>
      </c>
      <c r="C43" s="6" t="s">
        <v>69</v>
      </c>
      <c r="D43" s="3">
        <v>32</v>
      </c>
      <c r="E43" s="4" t="s">
        <v>153</v>
      </c>
      <c r="F43" s="3">
        <v>1</v>
      </c>
      <c r="G43" s="3"/>
      <c r="H43" s="3"/>
      <c r="I43" s="11">
        <f t="shared" si="0"/>
        <v>1</v>
      </c>
      <c r="J43" s="3">
        <v>0</v>
      </c>
      <c r="K43" s="3">
        <v>1600</v>
      </c>
      <c r="L43" s="3">
        <f t="shared" si="1"/>
        <v>1733.12</v>
      </c>
      <c r="M43" s="3">
        <v>1730</v>
      </c>
    </row>
    <row r="44" spans="1:13" ht="12.75">
      <c r="A44" s="2" t="s">
        <v>70</v>
      </c>
      <c r="B44" s="2" t="s">
        <v>20</v>
      </c>
      <c r="C44" s="6" t="s">
        <v>71</v>
      </c>
      <c r="D44" s="3">
        <v>33</v>
      </c>
      <c r="E44" s="3" t="s">
        <v>240</v>
      </c>
      <c r="F44" s="3">
        <v>1</v>
      </c>
      <c r="G44" s="3"/>
      <c r="H44" s="3"/>
      <c r="I44" s="11">
        <f aca="true" t="shared" si="2" ref="I44:I75">F44+G44+H44</f>
        <v>1</v>
      </c>
      <c r="J44" s="3">
        <v>0</v>
      </c>
      <c r="K44" s="3">
        <v>2400</v>
      </c>
      <c r="L44" s="3">
        <f t="shared" si="1"/>
        <v>2599.68</v>
      </c>
      <c r="M44" s="3">
        <v>2600</v>
      </c>
    </row>
    <row r="45" spans="1:13" ht="12.75">
      <c r="A45" s="2" t="s">
        <v>72</v>
      </c>
      <c r="B45" s="2" t="s">
        <v>20</v>
      </c>
      <c r="C45" s="6" t="s">
        <v>73</v>
      </c>
      <c r="D45" s="3">
        <v>34</v>
      </c>
      <c r="E45" s="3" t="s">
        <v>185</v>
      </c>
      <c r="F45" s="3">
        <v>1</v>
      </c>
      <c r="G45" s="3">
        <v>1</v>
      </c>
      <c r="H45" s="3"/>
      <c r="I45" s="11">
        <f t="shared" si="2"/>
        <v>2</v>
      </c>
      <c r="J45" s="3">
        <v>0</v>
      </c>
      <c r="K45" s="3">
        <v>3600</v>
      </c>
      <c r="L45" s="3">
        <f t="shared" si="1"/>
        <v>3899.52</v>
      </c>
      <c r="M45" s="3">
        <v>3900</v>
      </c>
    </row>
    <row r="46" spans="1:13" ht="12.75">
      <c r="A46" s="2" t="s">
        <v>74</v>
      </c>
      <c r="B46" s="2" t="s">
        <v>20</v>
      </c>
      <c r="C46" s="6" t="s">
        <v>75</v>
      </c>
      <c r="D46" s="3">
        <v>35</v>
      </c>
      <c r="E46" s="4" t="s">
        <v>154</v>
      </c>
      <c r="F46" s="3">
        <v>1</v>
      </c>
      <c r="G46" s="3"/>
      <c r="H46" s="3"/>
      <c r="I46" s="11">
        <f t="shared" si="2"/>
        <v>1</v>
      </c>
      <c r="J46" s="3">
        <v>0</v>
      </c>
      <c r="K46" s="3">
        <v>1600</v>
      </c>
      <c r="L46" s="3">
        <f t="shared" si="1"/>
        <v>1733.12</v>
      </c>
      <c r="M46" s="3">
        <v>1730</v>
      </c>
    </row>
    <row r="47" spans="1:13" ht="12.75">
      <c r="A47" s="2" t="s">
        <v>78</v>
      </c>
      <c r="B47" s="2" t="s">
        <v>20</v>
      </c>
      <c r="C47" s="6" t="s">
        <v>79</v>
      </c>
      <c r="D47" s="3">
        <v>36</v>
      </c>
      <c r="E47" s="3" t="s">
        <v>158</v>
      </c>
      <c r="F47" s="3"/>
      <c r="G47" s="3">
        <v>1</v>
      </c>
      <c r="H47" s="3"/>
      <c r="I47" s="11">
        <f t="shared" si="2"/>
        <v>1</v>
      </c>
      <c r="J47" s="3">
        <v>0</v>
      </c>
      <c r="K47" s="3">
        <v>2000</v>
      </c>
      <c r="L47" s="3">
        <f t="shared" si="1"/>
        <v>2166.4</v>
      </c>
      <c r="M47" s="3">
        <v>2170</v>
      </c>
    </row>
    <row r="48" spans="1:13" ht="12.75">
      <c r="A48" s="2" t="s">
        <v>80</v>
      </c>
      <c r="B48" s="2" t="s">
        <v>20</v>
      </c>
      <c r="C48" s="6" t="s">
        <v>81</v>
      </c>
      <c r="D48" s="3">
        <v>37</v>
      </c>
      <c r="E48" s="3" t="s">
        <v>213</v>
      </c>
      <c r="F48" s="3">
        <v>4</v>
      </c>
      <c r="G48" s="3"/>
      <c r="H48" s="3"/>
      <c r="I48" s="11">
        <f t="shared" si="2"/>
        <v>4</v>
      </c>
      <c r="J48" s="3">
        <v>0</v>
      </c>
      <c r="K48" s="3">
        <v>6400</v>
      </c>
      <c r="L48" s="3">
        <f t="shared" si="1"/>
        <v>6932.48</v>
      </c>
      <c r="M48" s="3">
        <v>6920</v>
      </c>
    </row>
    <row r="49" spans="1:13" ht="12.75">
      <c r="A49" s="2" t="s">
        <v>82</v>
      </c>
      <c r="B49" s="2" t="s">
        <v>20</v>
      </c>
      <c r="C49" s="6" t="s">
        <v>83</v>
      </c>
      <c r="D49" s="3">
        <v>38</v>
      </c>
      <c r="E49" s="3" t="s">
        <v>171</v>
      </c>
      <c r="F49" s="3">
        <v>1</v>
      </c>
      <c r="G49" s="3"/>
      <c r="H49" s="3"/>
      <c r="I49" s="11">
        <f t="shared" si="2"/>
        <v>1</v>
      </c>
      <c r="J49" s="3">
        <v>0</v>
      </c>
      <c r="K49" s="3">
        <v>1600</v>
      </c>
      <c r="L49" s="3">
        <f t="shared" si="1"/>
        <v>1733.12</v>
      </c>
      <c r="M49" s="3">
        <v>1730</v>
      </c>
    </row>
    <row r="50" spans="1:13" ht="12.75">
      <c r="A50" s="2" t="s">
        <v>84</v>
      </c>
      <c r="B50" s="2" t="s">
        <v>20</v>
      </c>
      <c r="C50" s="6" t="s">
        <v>85</v>
      </c>
      <c r="D50" s="3">
        <v>39</v>
      </c>
      <c r="E50" s="3" t="s">
        <v>193</v>
      </c>
      <c r="F50" s="3">
        <v>1</v>
      </c>
      <c r="G50" s="3"/>
      <c r="H50" s="3"/>
      <c r="I50" s="11">
        <f t="shared" si="2"/>
        <v>1</v>
      </c>
      <c r="J50" s="3">
        <v>0</v>
      </c>
      <c r="K50" s="3">
        <v>1600</v>
      </c>
      <c r="L50" s="3">
        <f t="shared" si="1"/>
        <v>1733.12</v>
      </c>
      <c r="M50" s="3">
        <v>1730</v>
      </c>
    </row>
    <row r="51" spans="1:13" ht="12.75">
      <c r="A51" s="2" t="s">
        <v>86</v>
      </c>
      <c r="B51" s="2" t="s">
        <v>20</v>
      </c>
      <c r="C51" s="6" t="s">
        <v>87</v>
      </c>
      <c r="D51" s="3">
        <v>40</v>
      </c>
      <c r="E51" s="3" t="s">
        <v>200</v>
      </c>
      <c r="F51" s="3"/>
      <c r="G51" s="3">
        <v>1</v>
      </c>
      <c r="H51" s="3"/>
      <c r="I51" s="11">
        <f t="shared" si="2"/>
        <v>1</v>
      </c>
      <c r="J51" s="3">
        <v>0</v>
      </c>
      <c r="K51" s="3">
        <v>2000</v>
      </c>
      <c r="L51" s="3">
        <f t="shared" si="1"/>
        <v>2166.4</v>
      </c>
      <c r="M51" s="3">
        <v>2170</v>
      </c>
    </row>
    <row r="52" spans="1:13" ht="12.75">
      <c r="A52" s="2" t="s">
        <v>88</v>
      </c>
      <c r="B52" s="2" t="s">
        <v>20</v>
      </c>
      <c r="C52" s="6" t="s">
        <v>89</v>
      </c>
      <c r="D52" s="3">
        <v>41</v>
      </c>
      <c r="E52" s="3" t="s">
        <v>201</v>
      </c>
      <c r="F52" s="3"/>
      <c r="G52" s="3">
        <v>1</v>
      </c>
      <c r="H52" s="3"/>
      <c r="I52" s="11">
        <f t="shared" si="2"/>
        <v>1</v>
      </c>
      <c r="J52" s="3">
        <v>0</v>
      </c>
      <c r="K52" s="3">
        <v>2000</v>
      </c>
      <c r="L52" s="3">
        <f t="shared" si="1"/>
        <v>2166.4</v>
      </c>
      <c r="M52" s="3">
        <v>2170</v>
      </c>
    </row>
    <row r="53" spans="1:13" ht="12.75">
      <c r="A53" s="2" t="s">
        <v>90</v>
      </c>
      <c r="B53" s="2" t="s">
        <v>20</v>
      </c>
      <c r="C53" s="6" t="s">
        <v>91</v>
      </c>
      <c r="D53" s="3">
        <v>42</v>
      </c>
      <c r="E53" s="3" t="s">
        <v>174</v>
      </c>
      <c r="F53" s="3">
        <v>1</v>
      </c>
      <c r="G53" s="3"/>
      <c r="H53" s="3"/>
      <c r="I53" s="11">
        <f t="shared" si="2"/>
        <v>1</v>
      </c>
      <c r="J53" s="3">
        <v>0</v>
      </c>
      <c r="K53" s="3">
        <v>1600</v>
      </c>
      <c r="L53" s="3">
        <f t="shared" si="1"/>
        <v>1733.12</v>
      </c>
      <c r="M53" s="3">
        <v>1730</v>
      </c>
    </row>
    <row r="54" spans="1:13" ht="12.75">
      <c r="A54" s="2" t="s">
        <v>92</v>
      </c>
      <c r="B54" s="2" t="s">
        <v>20</v>
      </c>
      <c r="C54" s="6" t="s">
        <v>93</v>
      </c>
      <c r="D54" s="3">
        <v>43</v>
      </c>
      <c r="E54" s="3" t="s">
        <v>175</v>
      </c>
      <c r="F54" s="3"/>
      <c r="G54" s="3">
        <v>1</v>
      </c>
      <c r="H54" s="3"/>
      <c r="I54" s="11">
        <f t="shared" si="2"/>
        <v>1</v>
      </c>
      <c r="J54" s="3">
        <v>0</v>
      </c>
      <c r="K54" s="3">
        <v>2000</v>
      </c>
      <c r="L54" s="3">
        <f t="shared" si="1"/>
        <v>2166.4</v>
      </c>
      <c r="M54" s="3">
        <v>2170</v>
      </c>
    </row>
    <row r="55" spans="1:13" ht="12.75">
      <c r="A55" s="2" t="s">
        <v>94</v>
      </c>
      <c r="B55" s="2" t="s">
        <v>20</v>
      </c>
      <c r="C55" s="6" t="s">
        <v>95</v>
      </c>
      <c r="D55" s="3">
        <v>44</v>
      </c>
      <c r="E55" s="3" t="s">
        <v>178</v>
      </c>
      <c r="F55" s="3"/>
      <c r="G55" s="3">
        <v>1</v>
      </c>
      <c r="H55" s="3"/>
      <c r="I55" s="11">
        <f t="shared" si="2"/>
        <v>1</v>
      </c>
      <c r="J55" s="3">
        <v>0</v>
      </c>
      <c r="K55" s="3">
        <v>2000</v>
      </c>
      <c r="L55" s="3">
        <f t="shared" si="1"/>
        <v>2166.4</v>
      </c>
      <c r="M55" s="3">
        <v>2170</v>
      </c>
    </row>
    <row r="56" spans="1:13" ht="12.75">
      <c r="A56" s="2" t="s">
        <v>96</v>
      </c>
      <c r="B56" s="2" t="s">
        <v>20</v>
      </c>
      <c r="C56" s="6" t="s">
        <v>97</v>
      </c>
      <c r="D56" s="3">
        <v>45</v>
      </c>
      <c r="E56" s="3" t="s">
        <v>189</v>
      </c>
      <c r="F56" s="3">
        <v>1</v>
      </c>
      <c r="G56" s="3"/>
      <c r="H56" s="3"/>
      <c r="I56" s="11">
        <f t="shared" si="2"/>
        <v>1</v>
      </c>
      <c r="J56" s="3">
        <v>0</v>
      </c>
      <c r="K56" s="3">
        <v>1600</v>
      </c>
      <c r="L56" s="3">
        <f t="shared" si="1"/>
        <v>1733.12</v>
      </c>
      <c r="M56" s="3">
        <v>1730</v>
      </c>
    </row>
    <row r="57" spans="1:13" ht="12.75">
      <c r="A57" s="2" t="s">
        <v>98</v>
      </c>
      <c r="B57" s="2" t="s">
        <v>20</v>
      </c>
      <c r="C57" s="6" t="s">
        <v>99</v>
      </c>
      <c r="D57" s="3">
        <v>46</v>
      </c>
      <c r="E57" s="3" t="s">
        <v>191</v>
      </c>
      <c r="F57" s="3">
        <v>1</v>
      </c>
      <c r="G57" s="3"/>
      <c r="H57" s="3"/>
      <c r="I57" s="11">
        <f t="shared" si="2"/>
        <v>1</v>
      </c>
      <c r="J57" s="3">
        <v>50</v>
      </c>
      <c r="K57" s="3">
        <v>2400</v>
      </c>
      <c r="L57" s="3">
        <f t="shared" si="1"/>
        <v>2599.68</v>
      </c>
      <c r="M57" s="3">
        <v>2600</v>
      </c>
    </row>
    <row r="58" spans="1:13" ht="12.75">
      <c r="A58" s="2" t="s">
        <v>100</v>
      </c>
      <c r="B58" s="2" t="s">
        <v>20</v>
      </c>
      <c r="C58" s="6" t="s">
        <v>101</v>
      </c>
      <c r="D58" s="3">
        <v>47</v>
      </c>
      <c r="E58" s="3" t="s">
        <v>190</v>
      </c>
      <c r="F58" s="3">
        <v>1</v>
      </c>
      <c r="G58" s="3"/>
      <c r="H58" s="3"/>
      <c r="I58" s="11">
        <f t="shared" si="2"/>
        <v>1</v>
      </c>
      <c r="J58" s="3">
        <v>50</v>
      </c>
      <c r="K58" s="3">
        <v>2400</v>
      </c>
      <c r="L58" s="3">
        <f t="shared" si="1"/>
        <v>2599.68</v>
      </c>
      <c r="M58" s="3">
        <v>2600</v>
      </c>
    </row>
    <row r="59" spans="1:13" ht="12.75">
      <c r="A59" s="2" t="s">
        <v>102</v>
      </c>
      <c r="B59" s="2" t="s">
        <v>20</v>
      </c>
      <c r="C59" s="6" t="s">
        <v>103</v>
      </c>
      <c r="D59" s="3">
        <v>48</v>
      </c>
      <c r="E59" s="3" t="s">
        <v>179</v>
      </c>
      <c r="F59" s="3"/>
      <c r="G59" s="3">
        <v>1</v>
      </c>
      <c r="H59" s="3"/>
      <c r="I59" s="11">
        <f t="shared" si="2"/>
        <v>1</v>
      </c>
      <c r="J59" s="3">
        <v>0</v>
      </c>
      <c r="K59" s="3">
        <v>2000</v>
      </c>
      <c r="L59" s="3">
        <f t="shared" si="1"/>
        <v>2166.4</v>
      </c>
      <c r="M59" s="3">
        <v>2170</v>
      </c>
    </row>
    <row r="60" spans="1:13" ht="12.75">
      <c r="A60" s="2" t="s">
        <v>104</v>
      </c>
      <c r="B60" s="2" t="s">
        <v>20</v>
      </c>
      <c r="C60" s="6" t="s">
        <v>105</v>
      </c>
      <c r="D60" s="3">
        <v>49</v>
      </c>
      <c r="E60" s="3" t="s">
        <v>192</v>
      </c>
      <c r="F60" s="3"/>
      <c r="G60" s="3"/>
      <c r="H60" s="3">
        <v>1</v>
      </c>
      <c r="I60" s="11">
        <f t="shared" si="2"/>
        <v>1</v>
      </c>
      <c r="J60" s="3">
        <v>0</v>
      </c>
      <c r="K60" s="3">
        <v>2400</v>
      </c>
      <c r="L60" s="3">
        <f t="shared" si="1"/>
        <v>2599.68</v>
      </c>
      <c r="M60" s="3">
        <v>2600</v>
      </c>
    </row>
    <row r="61" spans="1:13" ht="12.75">
      <c r="A61" s="2" t="s">
        <v>106</v>
      </c>
      <c r="B61" s="2" t="s">
        <v>20</v>
      </c>
      <c r="C61" s="6" t="s">
        <v>107</v>
      </c>
      <c r="D61" s="3">
        <v>50</v>
      </c>
      <c r="E61" s="3" t="s">
        <v>211</v>
      </c>
      <c r="F61" s="3">
        <v>1</v>
      </c>
      <c r="G61" s="3"/>
      <c r="H61" s="3"/>
      <c r="I61" s="11">
        <f t="shared" si="2"/>
        <v>1</v>
      </c>
      <c r="J61" s="3">
        <v>0</v>
      </c>
      <c r="K61" s="3">
        <v>1600</v>
      </c>
      <c r="L61" s="3">
        <f t="shared" si="1"/>
        <v>1733.12</v>
      </c>
      <c r="M61" s="3">
        <v>1730</v>
      </c>
    </row>
    <row r="62" spans="1:13" ht="12.75">
      <c r="A62" s="2" t="s">
        <v>108</v>
      </c>
      <c r="B62" s="2" t="s">
        <v>20</v>
      </c>
      <c r="C62" s="6" t="s">
        <v>109</v>
      </c>
      <c r="D62" s="3">
        <v>51</v>
      </c>
      <c r="E62" s="3" t="s">
        <v>159</v>
      </c>
      <c r="F62" s="3">
        <v>1</v>
      </c>
      <c r="G62" s="3"/>
      <c r="H62" s="3"/>
      <c r="I62" s="11">
        <f t="shared" si="2"/>
        <v>1</v>
      </c>
      <c r="J62" s="3">
        <v>0</v>
      </c>
      <c r="K62" s="3">
        <v>1600</v>
      </c>
      <c r="L62" s="3">
        <f t="shared" si="1"/>
        <v>1733.12</v>
      </c>
      <c r="M62" s="3">
        <v>1730</v>
      </c>
    </row>
    <row r="63" spans="1:13" ht="12.75">
      <c r="A63" s="2" t="s">
        <v>110</v>
      </c>
      <c r="B63" s="2" t="s">
        <v>20</v>
      </c>
      <c r="C63" s="6" t="s">
        <v>111</v>
      </c>
      <c r="D63" s="3">
        <v>52</v>
      </c>
      <c r="E63" s="3" t="s">
        <v>212</v>
      </c>
      <c r="F63" s="3">
        <v>2</v>
      </c>
      <c r="G63" s="3"/>
      <c r="H63" s="3"/>
      <c r="I63" s="11">
        <f t="shared" si="2"/>
        <v>2</v>
      </c>
      <c r="J63" s="3">
        <v>50</v>
      </c>
      <c r="K63" s="3">
        <v>4800</v>
      </c>
      <c r="L63" s="3">
        <f t="shared" si="1"/>
        <v>5199.36</v>
      </c>
      <c r="M63" s="3">
        <v>5200</v>
      </c>
    </row>
    <row r="64" spans="1:13" ht="12.75">
      <c r="A64" s="2" t="s">
        <v>112</v>
      </c>
      <c r="B64" s="2" t="s">
        <v>20</v>
      </c>
      <c r="C64" s="6" t="s">
        <v>113</v>
      </c>
      <c r="D64" s="3">
        <v>53</v>
      </c>
      <c r="E64" s="3" t="s">
        <v>160</v>
      </c>
      <c r="F64" s="3"/>
      <c r="G64" s="3">
        <v>1</v>
      </c>
      <c r="H64" s="3"/>
      <c r="I64" s="11">
        <f t="shared" si="2"/>
        <v>1</v>
      </c>
      <c r="J64" s="3">
        <v>0</v>
      </c>
      <c r="K64" s="3">
        <v>2000</v>
      </c>
      <c r="L64" s="3">
        <f t="shared" si="1"/>
        <v>2166.4</v>
      </c>
      <c r="M64" s="3">
        <v>2170</v>
      </c>
    </row>
    <row r="65" spans="1:13" ht="12.75">
      <c r="A65" s="2" t="s">
        <v>114</v>
      </c>
      <c r="B65" s="2" t="s">
        <v>20</v>
      </c>
      <c r="C65" s="6" t="s">
        <v>115</v>
      </c>
      <c r="D65" s="3">
        <v>54</v>
      </c>
      <c r="E65" s="3" t="s">
        <v>161</v>
      </c>
      <c r="F65" s="3">
        <v>1</v>
      </c>
      <c r="G65" s="3"/>
      <c r="H65" s="3"/>
      <c r="I65" s="11">
        <f t="shared" si="2"/>
        <v>1</v>
      </c>
      <c r="J65" s="3">
        <v>0</v>
      </c>
      <c r="K65" s="3">
        <v>1600</v>
      </c>
      <c r="L65" s="3">
        <f t="shared" si="1"/>
        <v>1733.12</v>
      </c>
      <c r="M65" s="3">
        <v>1730</v>
      </c>
    </row>
    <row r="66" spans="1:13" ht="12.75">
      <c r="A66" s="2" t="s">
        <v>116</v>
      </c>
      <c r="B66" s="2" t="s">
        <v>20</v>
      </c>
      <c r="C66" s="6" t="s">
        <v>117</v>
      </c>
      <c r="D66" s="3">
        <v>55</v>
      </c>
      <c r="E66" s="3" t="s">
        <v>188</v>
      </c>
      <c r="F66" s="3"/>
      <c r="G66" s="3">
        <v>1</v>
      </c>
      <c r="H66" s="3"/>
      <c r="I66" s="11">
        <f t="shared" si="2"/>
        <v>1</v>
      </c>
      <c r="J66" s="3">
        <v>0</v>
      </c>
      <c r="K66" s="3">
        <v>2000</v>
      </c>
      <c r="L66" s="3">
        <f t="shared" si="1"/>
        <v>2166.4</v>
      </c>
      <c r="M66" s="3">
        <v>2170</v>
      </c>
    </row>
    <row r="67" spans="1:13" ht="12.75">
      <c r="A67" s="2" t="s">
        <v>118</v>
      </c>
      <c r="B67" s="2" t="s">
        <v>20</v>
      </c>
      <c r="C67" s="6" t="s">
        <v>119</v>
      </c>
      <c r="D67" s="3">
        <v>56</v>
      </c>
      <c r="E67" s="3" t="s">
        <v>162</v>
      </c>
      <c r="F67" s="3">
        <v>1</v>
      </c>
      <c r="G67" s="3">
        <v>1</v>
      </c>
      <c r="H67" s="3"/>
      <c r="I67" s="11">
        <f t="shared" si="2"/>
        <v>2</v>
      </c>
      <c r="J67" s="3">
        <v>0</v>
      </c>
      <c r="K67" s="3">
        <v>3600</v>
      </c>
      <c r="L67" s="3">
        <f t="shared" si="1"/>
        <v>3899.52</v>
      </c>
      <c r="M67" s="3">
        <v>3900</v>
      </c>
    </row>
    <row r="68" spans="1:13" ht="12.75">
      <c r="A68" s="2" t="s">
        <v>120</v>
      </c>
      <c r="B68" s="2" t="s">
        <v>20</v>
      </c>
      <c r="C68" s="6" t="s">
        <v>121</v>
      </c>
      <c r="D68" s="3">
        <v>57</v>
      </c>
      <c r="E68" s="3" t="s">
        <v>164</v>
      </c>
      <c r="F68" s="3">
        <v>1</v>
      </c>
      <c r="G68" s="3"/>
      <c r="H68" s="3"/>
      <c r="I68" s="11">
        <f t="shared" si="2"/>
        <v>1</v>
      </c>
      <c r="J68" s="3">
        <v>0</v>
      </c>
      <c r="K68" s="3">
        <v>1600</v>
      </c>
      <c r="L68" s="3">
        <f t="shared" si="1"/>
        <v>1733.12</v>
      </c>
      <c r="M68" s="3">
        <v>1730</v>
      </c>
    </row>
    <row r="69" spans="1:13" ht="12.75">
      <c r="A69" s="2" t="s">
        <v>122</v>
      </c>
      <c r="B69" s="2" t="s">
        <v>20</v>
      </c>
      <c r="C69" s="6" t="s">
        <v>123</v>
      </c>
      <c r="D69" s="3">
        <v>58</v>
      </c>
      <c r="E69" s="3" t="s">
        <v>165</v>
      </c>
      <c r="F69" s="3"/>
      <c r="G69" s="3">
        <v>1</v>
      </c>
      <c r="H69" s="3"/>
      <c r="I69" s="11">
        <f t="shared" si="2"/>
        <v>1</v>
      </c>
      <c r="J69" s="3">
        <v>0</v>
      </c>
      <c r="K69" s="3">
        <v>2000</v>
      </c>
      <c r="L69" s="3">
        <f t="shared" si="1"/>
        <v>2166.4</v>
      </c>
      <c r="M69" s="3">
        <v>2170</v>
      </c>
    </row>
    <row r="70" spans="1:13" ht="12.75">
      <c r="A70" s="2" t="s">
        <v>124</v>
      </c>
      <c r="B70" s="2" t="s">
        <v>20</v>
      </c>
      <c r="C70" s="6" t="s">
        <v>125</v>
      </c>
      <c r="D70" s="3">
        <v>59</v>
      </c>
      <c r="E70" s="3" t="s">
        <v>172</v>
      </c>
      <c r="F70" s="3">
        <v>1</v>
      </c>
      <c r="G70" s="3"/>
      <c r="H70" s="3"/>
      <c r="I70" s="11">
        <f t="shared" si="2"/>
        <v>1</v>
      </c>
      <c r="J70" s="3">
        <v>0</v>
      </c>
      <c r="K70" s="3">
        <v>1600</v>
      </c>
      <c r="L70" s="3">
        <f t="shared" si="1"/>
        <v>1733.12</v>
      </c>
      <c r="M70" s="3">
        <v>1730</v>
      </c>
    </row>
    <row r="71" spans="1:13" ht="12.75">
      <c r="A71" s="2" t="s">
        <v>126</v>
      </c>
      <c r="B71" s="2" t="s">
        <v>20</v>
      </c>
      <c r="C71" s="6" t="s">
        <v>127</v>
      </c>
      <c r="D71" s="3">
        <v>60</v>
      </c>
      <c r="E71" s="3" t="s">
        <v>173</v>
      </c>
      <c r="F71" s="3"/>
      <c r="G71" s="3">
        <v>1</v>
      </c>
      <c r="H71" s="3"/>
      <c r="I71" s="11">
        <f t="shared" si="2"/>
        <v>1</v>
      </c>
      <c r="J71" s="3">
        <v>50</v>
      </c>
      <c r="K71" s="3">
        <v>3000</v>
      </c>
      <c r="L71" s="3">
        <f t="shared" si="1"/>
        <v>3249.6</v>
      </c>
      <c r="M71" s="3">
        <v>3250</v>
      </c>
    </row>
    <row r="72" spans="1:13" ht="12.75">
      <c r="A72" s="2" t="s">
        <v>128</v>
      </c>
      <c r="B72" s="2" t="s">
        <v>20</v>
      </c>
      <c r="C72" s="6" t="s">
        <v>129</v>
      </c>
      <c r="D72" s="3">
        <v>61</v>
      </c>
      <c r="E72" s="3" t="s">
        <v>176</v>
      </c>
      <c r="F72" s="3"/>
      <c r="G72" s="3">
        <v>1</v>
      </c>
      <c r="H72" s="3"/>
      <c r="I72" s="11">
        <f t="shared" si="2"/>
        <v>1</v>
      </c>
      <c r="J72" s="3">
        <v>0</v>
      </c>
      <c r="K72" s="3">
        <v>2000</v>
      </c>
      <c r="L72" s="3">
        <f t="shared" si="1"/>
        <v>2166.4</v>
      </c>
      <c r="M72" s="3">
        <v>2170</v>
      </c>
    </row>
    <row r="73" spans="1:13" ht="12.75">
      <c r="A73" s="2" t="s">
        <v>130</v>
      </c>
      <c r="B73" s="2" t="s">
        <v>20</v>
      </c>
      <c r="C73" s="6" t="s">
        <v>131</v>
      </c>
      <c r="D73" s="3">
        <v>62</v>
      </c>
      <c r="E73" s="3" t="s">
        <v>180</v>
      </c>
      <c r="F73" s="3"/>
      <c r="G73" s="3">
        <v>1</v>
      </c>
      <c r="H73" s="3"/>
      <c r="I73" s="11">
        <f t="shared" si="2"/>
        <v>1</v>
      </c>
      <c r="J73" s="3">
        <v>50</v>
      </c>
      <c r="K73" s="3">
        <v>3000</v>
      </c>
      <c r="L73" s="3">
        <f t="shared" si="1"/>
        <v>3249.6</v>
      </c>
      <c r="M73" s="3">
        <v>3250</v>
      </c>
    </row>
    <row r="74" spans="1:13" ht="12.75">
      <c r="A74" s="2" t="s">
        <v>132</v>
      </c>
      <c r="B74" s="2" t="s">
        <v>20</v>
      </c>
      <c r="C74" s="6" t="s">
        <v>133</v>
      </c>
      <c r="D74" s="3">
        <v>63</v>
      </c>
      <c r="E74" s="3" t="s">
        <v>181</v>
      </c>
      <c r="F74" s="3"/>
      <c r="G74" s="3">
        <v>1</v>
      </c>
      <c r="H74" s="3"/>
      <c r="I74" s="11">
        <f t="shared" si="2"/>
        <v>1</v>
      </c>
      <c r="J74" s="3">
        <v>0</v>
      </c>
      <c r="K74" s="3">
        <v>2000</v>
      </c>
      <c r="L74" s="3">
        <f t="shared" si="1"/>
        <v>2166.4</v>
      </c>
      <c r="M74" s="3">
        <v>2170</v>
      </c>
    </row>
    <row r="75" spans="1:13" ht="12.75">
      <c r="A75" s="2" t="s">
        <v>134</v>
      </c>
      <c r="B75" s="2" t="s">
        <v>20</v>
      </c>
      <c r="C75" s="6" t="s">
        <v>135</v>
      </c>
      <c r="D75" s="3">
        <v>64</v>
      </c>
      <c r="E75" s="3" t="s">
        <v>182</v>
      </c>
      <c r="F75" s="3"/>
      <c r="G75" s="3">
        <v>1</v>
      </c>
      <c r="H75" s="3"/>
      <c r="I75" s="11">
        <f t="shared" si="2"/>
        <v>1</v>
      </c>
      <c r="J75" s="3">
        <v>0</v>
      </c>
      <c r="K75" s="3">
        <v>2000</v>
      </c>
      <c r="L75" s="3">
        <f t="shared" si="1"/>
        <v>2166.4</v>
      </c>
      <c r="M75" s="3">
        <v>2170</v>
      </c>
    </row>
    <row r="76" spans="1:13" ht="12.75">
      <c r="A76" s="2" t="s">
        <v>136</v>
      </c>
      <c r="B76" s="2" t="s">
        <v>20</v>
      </c>
      <c r="C76" s="6" t="s">
        <v>137</v>
      </c>
      <c r="D76" s="3">
        <v>65</v>
      </c>
      <c r="E76" s="3" t="s">
        <v>183</v>
      </c>
      <c r="F76" s="3"/>
      <c r="G76" s="3"/>
      <c r="H76" s="3">
        <v>1</v>
      </c>
      <c r="I76" s="11">
        <f aca="true" t="shared" si="3" ref="I76:I95">F76+G76+H76</f>
        <v>1</v>
      </c>
      <c r="J76" s="3">
        <v>0</v>
      </c>
      <c r="K76" s="3">
        <v>2400</v>
      </c>
      <c r="L76" s="3">
        <f t="shared" si="1"/>
        <v>2599.68</v>
      </c>
      <c r="M76" s="3">
        <v>2600</v>
      </c>
    </row>
    <row r="77" spans="1:13" ht="12.75">
      <c r="A77" s="2" t="s">
        <v>139</v>
      </c>
      <c r="B77" s="2" t="s">
        <v>20</v>
      </c>
      <c r="C77" s="6" t="s">
        <v>140</v>
      </c>
      <c r="D77" s="3">
        <v>66</v>
      </c>
      <c r="E77" s="3" t="s">
        <v>167</v>
      </c>
      <c r="F77" s="3">
        <v>1</v>
      </c>
      <c r="G77" s="3">
        <v>1</v>
      </c>
      <c r="H77" s="3"/>
      <c r="I77" s="11">
        <f t="shared" si="3"/>
        <v>2</v>
      </c>
      <c r="J77" s="3">
        <v>0</v>
      </c>
      <c r="K77" s="3">
        <v>3600</v>
      </c>
      <c r="L77" s="3">
        <f aca="true" t="shared" si="4" ref="L77:L96">K77*1.0832</f>
        <v>3899.52</v>
      </c>
      <c r="M77" s="3">
        <v>3900</v>
      </c>
    </row>
    <row r="78" spans="4:13" ht="12.75">
      <c r="D78" s="3">
        <v>67</v>
      </c>
      <c r="E78" s="3" t="s">
        <v>186</v>
      </c>
      <c r="F78" s="3"/>
      <c r="G78" s="3"/>
      <c r="H78" s="3">
        <v>1</v>
      </c>
      <c r="I78" s="11">
        <f t="shared" si="3"/>
        <v>1</v>
      </c>
      <c r="J78" s="3">
        <v>0</v>
      </c>
      <c r="K78" s="3">
        <v>2400</v>
      </c>
      <c r="L78" s="3">
        <f t="shared" si="4"/>
        <v>2599.68</v>
      </c>
      <c r="M78" s="3">
        <v>2600</v>
      </c>
    </row>
    <row r="79" spans="4:13" ht="12.75">
      <c r="D79" s="3">
        <v>68</v>
      </c>
      <c r="E79" s="3" t="s">
        <v>187</v>
      </c>
      <c r="F79" s="3"/>
      <c r="G79" s="3">
        <v>1</v>
      </c>
      <c r="H79" s="3"/>
      <c r="I79" s="11">
        <f t="shared" si="3"/>
        <v>1</v>
      </c>
      <c r="J79" s="3">
        <v>0</v>
      </c>
      <c r="K79" s="3">
        <v>2000</v>
      </c>
      <c r="L79" s="3">
        <f t="shared" si="4"/>
        <v>2166.4</v>
      </c>
      <c r="M79" s="3">
        <v>2170</v>
      </c>
    </row>
    <row r="80" spans="4:13" ht="12.75">
      <c r="D80" s="3">
        <v>69</v>
      </c>
      <c r="E80" s="3" t="s">
        <v>234</v>
      </c>
      <c r="F80" s="3">
        <v>1</v>
      </c>
      <c r="G80" s="3"/>
      <c r="H80" s="3"/>
      <c r="I80" s="11">
        <v>1</v>
      </c>
      <c r="J80" s="3">
        <v>0</v>
      </c>
      <c r="K80" s="3">
        <v>1600</v>
      </c>
      <c r="L80" s="3">
        <f t="shared" si="4"/>
        <v>1733.12</v>
      </c>
      <c r="M80" s="3">
        <v>1730</v>
      </c>
    </row>
    <row r="81" spans="4:13" ht="12.75">
      <c r="D81" s="3">
        <v>70</v>
      </c>
      <c r="E81" s="3" t="s">
        <v>184</v>
      </c>
      <c r="F81" s="3"/>
      <c r="G81" s="3">
        <v>1</v>
      </c>
      <c r="H81" s="3"/>
      <c r="I81" s="11">
        <f t="shared" si="3"/>
        <v>1</v>
      </c>
      <c r="J81" s="3">
        <v>0</v>
      </c>
      <c r="K81" s="3">
        <v>2000</v>
      </c>
      <c r="L81" s="3">
        <f t="shared" si="4"/>
        <v>2166.4</v>
      </c>
      <c r="M81" s="3">
        <v>2170</v>
      </c>
    </row>
    <row r="82" spans="4:13" ht="12.75">
      <c r="D82" s="3">
        <v>71</v>
      </c>
      <c r="E82" s="3" t="s">
        <v>202</v>
      </c>
      <c r="F82" s="9"/>
      <c r="G82" s="3"/>
      <c r="H82" s="3">
        <v>1</v>
      </c>
      <c r="I82" s="11">
        <f t="shared" si="3"/>
        <v>1</v>
      </c>
      <c r="J82" s="3">
        <v>0</v>
      </c>
      <c r="K82" s="3">
        <v>2400</v>
      </c>
      <c r="L82" s="3">
        <f t="shared" si="4"/>
        <v>2599.68</v>
      </c>
      <c r="M82" s="3">
        <v>2600</v>
      </c>
    </row>
    <row r="83" spans="4:13" ht="12.75">
      <c r="D83" s="3">
        <v>72</v>
      </c>
      <c r="E83" s="3" t="s">
        <v>210</v>
      </c>
      <c r="F83" s="3"/>
      <c r="G83" s="3"/>
      <c r="H83" s="3">
        <v>1</v>
      </c>
      <c r="I83" s="11">
        <f t="shared" si="3"/>
        <v>1</v>
      </c>
      <c r="J83" s="3">
        <v>0</v>
      </c>
      <c r="K83" s="3">
        <v>2400</v>
      </c>
      <c r="L83" s="3">
        <f t="shared" si="4"/>
        <v>2599.68</v>
      </c>
      <c r="M83" s="3">
        <v>2600</v>
      </c>
    </row>
    <row r="84" spans="4:13" ht="12.75">
      <c r="D84" s="3">
        <v>73</v>
      </c>
      <c r="E84" s="3" t="s">
        <v>204</v>
      </c>
      <c r="F84" s="3"/>
      <c r="G84" s="3"/>
      <c r="H84" s="3">
        <v>1</v>
      </c>
      <c r="I84" s="11">
        <f t="shared" si="3"/>
        <v>1</v>
      </c>
      <c r="J84" s="3">
        <v>0</v>
      </c>
      <c r="K84" s="3">
        <v>3600</v>
      </c>
      <c r="L84" s="3">
        <f t="shared" si="4"/>
        <v>3899.52</v>
      </c>
      <c r="M84" s="3">
        <v>3900</v>
      </c>
    </row>
    <row r="85" spans="4:13" ht="12.75">
      <c r="D85" s="3">
        <v>74</v>
      </c>
      <c r="E85" s="3" t="s">
        <v>198</v>
      </c>
      <c r="F85" s="3"/>
      <c r="G85" s="3">
        <v>1</v>
      </c>
      <c r="H85" s="3"/>
      <c r="I85" s="11">
        <f t="shared" si="3"/>
        <v>1</v>
      </c>
      <c r="J85" s="3">
        <v>0</v>
      </c>
      <c r="K85" s="3">
        <v>2000</v>
      </c>
      <c r="L85" s="3">
        <f t="shared" si="4"/>
        <v>2166.4</v>
      </c>
      <c r="M85" s="3">
        <v>2170</v>
      </c>
    </row>
    <row r="86" spans="4:13" ht="12.75">
      <c r="D86" s="3">
        <v>75</v>
      </c>
      <c r="E86" s="3" t="s">
        <v>203</v>
      </c>
      <c r="F86" s="3"/>
      <c r="G86" s="3">
        <v>1</v>
      </c>
      <c r="H86" s="3"/>
      <c r="I86" s="11">
        <f t="shared" si="3"/>
        <v>1</v>
      </c>
      <c r="J86" s="3">
        <v>50</v>
      </c>
      <c r="K86" s="3">
        <v>3000</v>
      </c>
      <c r="L86" s="3">
        <f t="shared" si="4"/>
        <v>3249.6</v>
      </c>
      <c r="M86" s="3">
        <v>3250</v>
      </c>
    </row>
    <row r="87" spans="4:13" ht="12.75">
      <c r="D87" s="3">
        <v>76</v>
      </c>
      <c r="E87" s="3" t="s">
        <v>199</v>
      </c>
      <c r="F87" s="3">
        <v>1</v>
      </c>
      <c r="G87" s="3"/>
      <c r="H87" s="3"/>
      <c r="I87" s="11">
        <f t="shared" si="3"/>
        <v>1</v>
      </c>
      <c r="J87" s="3">
        <v>50</v>
      </c>
      <c r="K87" s="3">
        <v>2400</v>
      </c>
      <c r="L87" s="3">
        <f t="shared" si="4"/>
        <v>2599.68</v>
      </c>
      <c r="M87" s="3">
        <v>2600</v>
      </c>
    </row>
    <row r="88" spans="4:13" ht="12.75">
      <c r="D88" s="3">
        <v>77</v>
      </c>
      <c r="E88" s="4" t="s">
        <v>208</v>
      </c>
      <c r="F88" s="3">
        <v>1</v>
      </c>
      <c r="G88" s="3"/>
      <c r="H88" s="3"/>
      <c r="I88" s="11">
        <f t="shared" si="3"/>
        <v>1</v>
      </c>
      <c r="J88" s="3">
        <v>0</v>
      </c>
      <c r="K88" s="3">
        <v>1600</v>
      </c>
      <c r="L88" s="3">
        <f t="shared" si="4"/>
        <v>1733.12</v>
      </c>
      <c r="M88" s="3">
        <v>1730</v>
      </c>
    </row>
    <row r="89" spans="4:13" ht="12.75">
      <c r="D89" s="3">
        <v>78</v>
      </c>
      <c r="E89" s="3" t="s">
        <v>166</v>
      </c>
      <c r="F89" s="3"/>
      <c r="G89" s="3">
        <v>1</v>
      </c>
      <c r="H89" s="3"/>
      <c r="I89" s="11">
        <f t="shared" si="3"/>
        <v>1</v>
      </c>
      <c r="J89" s="3">
        <v>0</v>
      </c>
      <c r="K89" s="3">
        <v>2000</v>
      </c>
      <c r="L89" s="3">
        <f t="shared" si="4"/>
        <v>2166.4</v>
      </c>
      <c r="M89" s="3">
        <v>2170</v>
      </c>
    </row>
    <row r="90" spans="4:13" ht="12.75">
      <c r="D90" s="3">
        <v>79</v>
      </c>
      <c r="E90" s="3" t="s">
        <v>169</v>
      </c>
      <c r="F90" s="3">
        <v>1</v>
      </c>
      <c r="G90" s="3"/>
      <c r="H90" s="3"/>
      <c r="I90" s="11">
        <f t="shared" si="3"/>
        <v>1</v>
      </c>
      <c r="J90" s="3">
        <v>0</v>
      </c>
      <c r="K90" s="3">
        <v>1600</v>
      </c>
      <c r="L90" s="3">
        <f t="shared" si="4"/>
        <v>1733.12</v>
      </c>
      <c r="M90" s="3">
        <v>1730</v>
      </c>
    </row>
    <row r="91" spans="4:13" ht="12.75">
      <c r="D91" s="3">
        <v>80</v>
      </c>
      <c r="E91" s="3" t="s">
        <v>168</v>
      </c>
      <c r="F91" s="3">
        <v>1</v>
      </c>
      <c r="G91" s="3"/>
      <c r="H91" s="3"/>
      <c r="I91" s="11">
        <f t="shared" si="3"/>
        <v>1</v>
      </c>
      <c r="J91" s="3">
        <v>0</v>
      </c>
      <c r="K91" s="3">
        <v>1600</v>
      </c>
      <c r="L91" s="3">
        <f t="shared" si="4"/>
        <v>1733.12</v>
      </c>
      <c r="M91" s="3">
        <v>1730</v>
      </c>
    </row>
    <row r="92" spans="4:13" ht="12.75">
      <c r="D92" s="3">
        <v>81</v>
      </c>
      <c r="E92" s="4" t="s">
        <v>209</v>
      </c>
      <c r="F92" s="3">
        <v>1</v>
      </c>
      <c r="G92" s="3"/>
      <c r="H92" s="3"/>
      <c r="I92" s="11">
        <f t="shared" si="3"/>
        <v>1</v>
      </c>
      <c r="J92" s="3">
        <v>0</v>
      </c>
      <c r="K92" s="3">
        <v>1600</v>
      </c>
      <c r="L92" s="3">
        <f t="shared" si="4"/>
        <v>1733.12</v>
      </c>
      <c r="M92" s="3">
        <v>1730</v>
      </c>
    </row>
    <row r="93" spans="4:13" ht="12.75" hidden="1">
      <c r="D93" s="3"/>
      <c r="E93" s="4"/>
      <c r="F93" s="3"/>
      <c r="G93" s="3"/>
      <c r="H93" s="3"/>
      <c r="I93" s="11"/>
      <c r="J93" s="3"/>
      <c r="K93" s="3"/>
      <c r="L93" s="3"/>
      <c r="M93" s="3">
        <v>-20</v>
      </c>
    </row>
    <row r="94" spans="4:13" ht="12.75">
      <c r="D94" s="3">
        <v>82</v>
      </c>
      <c r="E94" s="3" t="s">
        <v>170</v>
      </c>
      <c r="F94" s="3">
        <v>3</v>
      </c>
      <c r="G94" s="3"/>
      <c r="H94" s="3"/>
      <c r="I94" s="11">
        <f t="shared" si="3"/>
        <v>3</v>
      </c>
      <c r="J94" s="3">
        <v>0</v>
      </c>
      <c r="K94" s="3">
        <v>4800</v>
      </c>
      <c r="L94" s="3">
        <f t="shared" si="4"/>
        <v>5199.36</v>
      </c>
      <c r="M94" s="3">
        <v>5200</v>
      </c>
    </row>
    <row r="95" spans="4:13" ht="12.75">
      <c r="D95" s="3">
        <v>83</v>
      </c>
      <c r="E95" s="3" t="s">
        <v>218</v>
      </c>
      <c r="F95" s="3">
        <v>4</v>
      </c>
      <c r="G95" s="3"/>
      <c r="H95" s="3"/>
      <c r="I95" s="11">
        <f t="shared" si="3"/>
        <v>4</v>
      </c>
      <c r="J95" s="3">
        <v>0</v>
      </c>
      <c r="K95" s="3">
        <v>6400</v>
      </c>
      <c r="L95" s="3">
        <f t="shared" si="4"/>
        <v>6932.48</v>
      </c>
      <c r="M95" s="3">
        <v>6920</v>
      </c>
    </row>
    <row r="96" spans="4:13" ht="12.75">
      <c r="D96" s="3">
        <v>84</v>
      </c>
      <c r="E96" s="3" t="s">
        <v>219</v>
      </c>
      <c r="F96" s="3">
        <v>1</v>
      </c>
      <c r="G96" s="3"/>
      <c r="H96" s="3"/>
      <c r="I96" s="11">
        <v>1</v>
      </c>
      <c r="J96" s="3">
        <v>50</v>
      </c>
      <c r="K96" s="3">
        <v>2400</v>
      </c>
      <c r="L96" s="3">
        <f t="shared" si="4"/>
        <v>2599.68</v>
      </c>
      <c r="M96" s="3">
        <v>2600</v>
      </c>
    </row>
    <row r="97" spans="4:13" ht="12.75">
      <c r="D97" s="3"/>
      <c r="E97" s="4" t="s">
        <v>177</v>
      </c>
      <c r="F97" s="3"/>
      <c r="G97" s="3"/>
      <c r="H97" s="3"/>
      <c r="I97" s="11">
        <f>SUM(I12:I96)</f>
        <v>110</v>
      </c>
      <c r="J97" s="3"/>
      <c r="K97" s="3">
        <f>SUM(K12:K96)</f>
        <v>212320</v>
      </c>
      <c r="L97" s="3">
        <f>SUM(L12:L96)</f>
        <v>229985.0239999997</v>
      </c>
      <c r="M97" s="3">
        <f>SUM(M12:M96)</f>
        <v>230000</v>
      </c>
    </row>
    <row r="100" spans="4:5" ht="12.75">
      <c r="D100" s="18" t="s">
        <v>220</v>
      </c>
      <c r="E100" s="18"/>
    </row>
    <row r="101" ht="12.75">
      <c r="E101" s="10" t="s">
        <v>221</v>
      </c>
    </row>
    <row r="103" spans="5:13" ht="12.75" customHeight="1" hidden="1">
      <c r="E103" s="18" t="s">
        <v>222</v>
      </c>
      <c r="F103" s="18"/>
      <c r="G103" s="18"/>
      <c r="H103" s="18"/>
      <c r="I103" s="18"/>
      <c r="J103" s="18"/>
      <c r="K103" s="18"/>
      <c r="L103" s="18"/>
      <c r="M103" s="18"/>
    </row>
    <row r="104" ht="12.75" hidden="1">
      <c r="E104" s="12" t="s">
        <v>223</v>
      </c>
    </row>
    <row r="105" ht="12.75" hidden="1">
      <c r="E105" s="12" t="s">
        <v>224</v>
      </c>
    </row>
    <row r="106" ht="12.75" hidden="1">
      <c r="E106" s="12" t="s">
        <v>225</v>
      </c>
    </row>
    <row r="107" ht="12.75" hidden="1">
      <c r="E107" s="12" t="s">
        <v>226</v>
      </c>
    </row>
    <row r="108" ht="12.75" hidden="1">
      <c r="E108" s="12" t="s">
        <v>227</v>
      </c>
    </row>
    <row r="109" ht="12.75" hidden="1">
      <c r="E109" s="12" t="s">
        <v>228</v>
      </c>
    </row>
    <row r="110" ht="12.75" hidden="1">
      <c r="E110" s="12" t="s">
        <v>229</v>
      </c>
    </row>
  </sheetData>
  <sheetProtection/>
  <mergeCells count="3">
    <mergeCell ref="E103:M103"/>
    <mergeCell ref="D100:E100"/>
    <mergeCell ref="E8:M8"/>
  </mergeCells>
  <printOptions/>
  <pageMargins left="0.25" right="0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dir_rc</cp:lastModifiedBy>
  <cp:lastPrinted>2014-06-25T07:50:16Z</cp:lastPrinted>
  <dcterms:created xsi:type="dcterms:W3CDTF">2014-05-27T06:57:46Z</dcterms:created>
  <dcterms:modified xsi:type="dcterms:W3CDTF">2014-07-28T06:03:59Z</dcterms:modified>
  <cp:category/>
  <cp:version/>
  <cp:contentType/>
  <cp:contentStatus/>
</cp:coreProperties>
</file>